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Bennet\Vorlagen\Buchhaltung\Reisekosten\"/>
    </mc:Choice>
  </mc:AlternateContent>
  <xr:revisionPtr revIDLastSave="0" documentId="13_ncr:1_{1D408292-74C0-4AB1-A690-D002DF2FC5A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Allgemein" sheetId="4" r:id="rId1"/>
    <sheet name="SR-Beobachtung " sheetId="7" r:id="rId2"/>
    <sheet name="SR-Pate" sheetId="10" r:id="rId3"/>
  </sheets>
  <calcPr calcId="191029"/>
</workbook>
</file>

<file path=xl/calcChain.xml><?xml version="1.0" encoding="utf-8"?>
<calcChain xmlns="http://schemas.openxmlformats.org/spreadsheetml/2006/main">
  <c r="O52" i="10" l="1"/>
  <c r="N52" i="10"/>
  <c r="L52" i="10"/>
  <c r="M51" i="10"/>
  <c r="H51" i="10"/>
  <c r="I51" i="10" s="1"/>
  <c r="K51" i="10" s="1"/>
  <c r="P51" i="10" s="1"/>
  <c r="G51" i="10"/>
  <c r="M50" i="10"/>
  <c r="H50" i="10"/>
  <c r="I50" i="10" s="1"/>
  <c r="K50" i="10" s="1"/>
  <c r="P50" i="10" s="1"/>
  <c r="G50" i="10"/>
  <c r="M49" i="10"/>
  <c r="H49" i="10"/>
  <c r="I49" i="10" s="1"/>
  <c r="K49" i="10" s="1"/>
  <c r="P49" i="10" s="1"/>
  <c r="G49" i="10"/>
  <c r="M48" i="10"/>
  <c r="H48" i="10"/>
  <c r="I48" i="10" s="1"/>
  <c r="K48" i="10" s="1"/>
  <c r="P48" i="10" s="1"/>
  <c r="G48" i="10"/>
  <c r="M47" i="10"/>
  <c r="H47" i="10"/>
  <c r="I47" i="10" s="1"/>
  <c r="K47" i="10" s="1"/>
  <c r="P47" i="10" s="1"/>
  <c r="G47" i="10"/>
  <c r="M46" i="10"/>
  <c r="H46" i="10"/>
  <c r="I46" i="10" s="1"/>
  <c r="K46" i="10" s="1"/>
  <c r="P46" i="10" s="1"/>
  <c r="G46" i="10"/>
  <c r="M45" i="10"/>
  <c r="H45" i="10"/>
  <c r="I45" i="10" s="1"/>
  <c r="K45" i="10" s="1"/>
  <c r="P45" i="10" s="1"/>
  <c r="G45" i="10"/>
  <c r="M44" i="10"/>
  <c r="H44" i="10"/>
  <c r="I44" i="10" s="1"/>
  <c r="K44" i="10" s="1"/>
  <c r="P44" i="10" s="1"/>
  <c r="G44" i="10"/>
  <c r="M43" i="10"/>
  <c r="H43" i="10"/>
  <c r="I43" i="10" s="1"/>
  <c r="K43" i="10" s="1"/>
  <c r="P43" i="10" s="1"/>
  <c r="G43" i="10"/>
  <c r="M42" i="10"/>
  <c r="H42" i="10"/>
  <c r="I42" i="10" s="1"/>
  <c r="K42" i="10" s="1"/>
  <c r="P42" i="10" s="1"/>
  <c r="G42" i="10"/>
  <c r="M41" i="10"/>
  <c r="H41" i="10"/>
  <c r="I41" i="10" s="1"/>
  <c r="K41" i="10" s="1"/>
  <c r="P41" i="10" s="1"/>
  <c r="G41" i="10"/>
  <c r="M40" i="10"/>
  <c r="H40" i="10"/>
  <c r="I40" i="10" s="1"/>
  <c r="K40" i="10" s="1"/>
  <c r="P40" i="10" s="1"/>
  <c r="G40" i="10"/>
  <c r="M39" i="10"/>
  <c r="H39" i="10"/>
  <c r="I39" i="10" s="1"/>
  <c r="K39" i="10" s="1"/>
  <c r="P39" i="10" s="1"/>
  <c r="G39" i="10"/>
  <c r="M38" i="10"/>
  <c r="H38" i="10"/>
  <c r="I38" i="10" s="1"/>
  <c r="K38" i="10" s="1"/>
  <c r="P38" i="10" s="1"/>
  <c r="G38" i="10"/>
  <c r="M37" i="10"/>
  <c r="H37" i="10"/>
  <c r="I37" i="10" s="1"/>
  <c r="K37" i="10" s="1"/>
  <c r="P37" i="10" s="1"/>
  <c r="G37" i="10"/>
  <c r="M36" i="10"/>
  <c r="H36" i="10"/>
  <c r="I36" i="10" s="1"/>
  <c r="K36" i="10" s="1"/>
  <c r="P36" i="10" s="1"/>
  <c r="G36" i="10"/>
  <c r="M32" i="10"/>
  <c r="H32" i="10"/>
  <c r="I32" i="10" s="1"/>
  <c r="K32" i="10" s="1"/>
  <c r="P32" i="10" s="1"/>
  <c r="G32" i="10"/>
  <c r="M31" i="10"/>
  <c r="H31" i="10"/>
  <c r="I31" i="10" s="1"/>
  <c r="K31" i="10" s="1"/>
  <c r="P31" i="10" s="1"/>
  <c r="G31" i="10"/>
  <c r="M30" i="10"/>
  <c r="H30" i="10"/>
  <c r="I30" i="10" s="1"/>
  <c r="K30" i="10" s="1"/>
  <c r="P30" i="10" s="1"/>
  <c r="G30" i="10"/>
  <c r="M29" i="10"/>
  <c r="H29" i="10"/>
  <c r="I29" i="10" s="1"/>
  <c r="K29" i="10" s="1"/>
  <c r="P29" i="10" s="1"/>
  <c r="G29" i="10"/>
  <c r="M28" i="10"/>
  <c r="H28" i="10"/>
  <c r="I28" i="10" s="1"/>
  <c r="K28" i="10" s="1"/>
  <c r="P28" i="10" s="1"/>
  <c r="G28" i="10"/>
  <c r="M27" i="10"/>
  <c r="H27" i="10"/>
  <c r="I27" i="10" s="1"/>
  <c r="K27" i="10" s="1"/>
  <c r="P27" i="10" s="1"/>
  <c r="G27" i="10"/>
  <c r="M26" i="10"/>
  <c r="H26" i="10"/>
  <c r="I26" i="10" s="1"/>
  <c r="K26" i="10" s="1"/>
  <c r="P26" i="10" s="1"/>
  <c r="G26" i="10"/>
  <c r="M25" i="10"/>
  <c r="M52" i="10" s="1"/>
  <c r="M10" i="10" s="1"/>
  <c r="H25" i="10"/>
  <c r="I25" i="10" s="1"/>
  <c r="G25" i="10"/>
  <c r="G52" i="10" s="1"/>
  <c r="O10" i="10"/>
  <c r="N10" i="10"/>
  <c r="L10" i="10"/>
  <c r="K25" i="10" l="1"/>
  <c r="I52" i="10"/>
  <c r="I10" i="10" s="1"/>
  <c r="H52" i="10"/>
  <c r="H10" i="10" s="1"/>
  <c r="J52" i="4"/>
  <c r="K52" i="10" l="1"/>
  <c r="K10" i="10" s="1"/>
  <c r="P25" i="10"/>
  <c r="P52" i="10" s="1"/>
  <c r="P10" i="10" s="1"/>
  <c r="G31" i="4"/>
  <c r="H31" i="4" s="1"/>
  <c r="I31" i="4" s="1"/>
  <c r="K31" i="4" s="1"/>
  <c r="G32" i="4"/>
  <c r="H32" i="4" s="1"/>
  <c r="I32" i="4" s="1"/>
  <c r="O52" i="7" l="1"/>
  <c r="O10" i="7" s="1"/>
  <c r="N52" i="7"/>
  <c r="N10" i="7" s="1"/>
  <c r="L52" i="7"/>
  <c r="L10" i="7" s="1"/>
  <c r="M51" i="7"/>
  <c r="G51" i="7"/>
  <c r="M50" i="7"/>
  <c r="G50" i="7"/>
  <c r="H50" i="7" s="1"/>
  <c r="I50" i="7" s="1"/>
  <c r="K50" i="7" s="1"/>
  <c r="P50" i="7" s="1"/>
  <c r="M49" i="7"/>
  <c r="G49" i="7"/>
  <c r="M48" i="7"/>
  <c r="G48" i="7"/>
  <c r="H48" i="7" s="1"/>
  <c r="I48" i="7" s="1"/>
  <c r="K48" i="7" s="1"/>
  <c r="P48" i="7" s="1"/>
  <c r="M47" i="7"/>
  <c r="G47" i="7"/>
  <c r="M46" i="7"/>
  <c r="G46" i="7"/>
  <c r="M45" i="7"/>
  <c r="G45" i="7"/>
  <c r="M44" i="7"/>
  <c r="G44" i="7"/>
  <c r="H44" i="7" s="1"/>
  <c r="I44" i="7" s="1"/>
  <c r="K44" i="7" s="1"/>
  <c r="P44" i="7" s="1"/>
  <c r="M43" i="7"/>
  <c r="G43" i="7"/>
  <c r="M42" i="7"/>
  <c r="G42" i="7"/>
  <c r="H42" i="7" s="1"/>
  <c r="I42" i="7" s="1"/>
  <c r="K42" i="7" s="1"/>
  <c r="P42" i="7" s="1"/>
  <c r="M41" i="7"/>
  <c r="G41" i="7"/>
  <c r="M40" i="7"/>
  <c r="G40" i="7"/>
  <c r="H40" i="7" s="1"/>
  <c r="I40" i="7" s="1"/>
  <c r="K40" i="7" s="1"/>
  <c r="M39" i="7"/>
  <c r="G39" i="7"/>
  <c r="M38" i="7"/>
  <c r="G38" i="7"/>
  <c r="M37" i="7"/>
  <c r="G37" i="7"/>
  <c r="M36" i="7"/>
  <c r="G36" i="7"/>
  <c r="H36" i="7" s="1"/>
  <c r="I36" i="7" s="1"/>
  <c r="K36" i="7" s="1"/>
  <c r="P36" i="7" s="1"/>
  <c r="M32" i="7"/>
  <c r="G32" i="7"/>
  <c r="H32" i="7" s="1"/>
  <c r="I32" i="7" s="1"/>
  <c r="K32" i="7" s="1"/>
  <c r="M31" i="7"/>
  <c r="G31" i="7"/>
  <c r="M30" i="7"/>
  <c r="G30" i="7"/>
  <c r="H30" i="7" s="1"/>
  <c r="I30" i="7" s="1"/>
  <c r="K30" i="7" s="1"/>
  <c r="M29" i="7"/>
  <c r="G29" i="7"/>
  <c r="M28" i="7"/>
  <c r="G28" i="7"/>
  <c r="M27" i="7"/>
  <c r="G27" i="7"/>
  <c r="H27" i="7" s="1"/>
  <c r="I27" i="7" s="1"/>
  <c r="K27" i="7" s="1"/>
  <c r="M26" i="7"/>
  <c r="G26" i="7"/>
  <c r="H26" i="7" s="1"/>
  <c r="I26" i="7" s="1"/>
  <c r="K26" i="7" s="1"/>
  <c r="M25" i="7"/>
  <c r="G25" i="7"/>
  <c r="P40" i="7" l="1"/>
  <c r="P30" i="7"/>
  <c r="P32" i="7"/>
  <c r="H49" i="7"/>
  <c r="I49" i="7" s="1"/>
  <c r="K49" i="7" s="1"/>
  <c r="P49" i="7" s="1"/>
  <c r="H31" i="7"/>
  <c r="I31" i="7" s="1"/>
  <c r="K31" i="7" s="1"/>
  <c r="P31" i="7" s="1"/>
  <c r="H28" i="7"/>
  <c r="I28" i="7" s="1"/>
  <c r="K28" i="7" s="1"/>
  <c r="P28" i="7" s="1"/>
  <c r="H47" i="7"/>
  <c r="I47" i="7" s="1"/>
  <c r="K47" i="7" s="1"/>
  <c r="P47" i="7" s="1"/>
  <c r="P39" i="7"/>
  <c r="H39" i="7"/>
  <c r="I39" i="7" s="1"/>
  <c r="K39" i="7" s="1"/>
  <c r="H46" i="7"/>
  <c r="I46" i="7" s="1"/>
  <c r="K46" i="7" s="1"/>
  <c r="P46" i="7" s="1"/>
  <c r="H43" i="7"/>
  <c r="I43" i="7" s="1"/>
  <c r="K43" i="7" s="1"/>
  <c r="P43" i="7" s="1"/>
  <c r="H37" i="7"/>
  <c r="I37" i="7" s="1"/>
  <c r="K37" i="7" s="1"/>
  <c r="P37" i="7" s="1"/>
  <c r="H29" i="7"/>
  <c r="I29" i="7" s="1"/>
  <c r="K29" i="7" s="1"/>
  <c r="P29" i="7" s="1"/>
  <c r="H41" i="7"/>
  <c r="I41" i="7" s="1"/>
  <c r="K41" i="7" s="1"/>
  <c r="P41" i="7" s="1"/>
  <c r="H51" i="7"/>
  <c r="I51" i="7" s="1"/>
  <c r="K51" i="7" s="1"/>
  <c r="P51" i="7" s="1"/>
  <c r="H45" i="7"/>
  <c r="I45" i="7" s="1"/>
  <c r="K45" i="7" s="1"/>
  <c r="P45" i="7" s="1"/>
  <c r="M52" i="7"/>
  <c r="M10" i="7" s="1"/>
  <c r="H38" i="7"/>
  <c r="I38" i="7" s="1"/>
  <c r="K38" i="7" s="1"/>
  <c r="P38" i="7" s="1"/>
  <c r="G52" i="7"/>
  <c r="H25" i="7"/>
  <c r="P27" i="7"/>
  <c r="P26" i="7"/>
  <c r="I25" i="7" l="1"/>
  <c r="I52" i="7" s="1"/>
  <c r="I10" i="7" s="1"/>
  <c r="H52" i="7"/>
  <c r="H10" i="7" s="1"/>
  <c r="G36" i="4"/>
  <c r="H36" i="4" s="1"/>
  <c r="I36" i="4" s="1"/>
  <c r="K36" i="4" s="1"/>
  <c r="M36" i="4"/>
  <c r="O52" i="4"/>
  <c r="O10" i="4" s="1"/>
  <c r="N52" i="4"/>
  <c r="N10" i="4" s="1"/>
  <c r="L52" i="4"/>
  <c r="L10" i="4" s="1"/>
  <c r="M51" i="4"/>
  <c r="G51" i="4"/>
  <c r="H51" i="4" s="1"/>
  <c r="I51" i="4" s="1"/>
  <c r="K51" i="4" s="1"/>
  <c r="M50" i="4"/>
  <c r="G50" i="4"/>
  <c r="H50" i="4" s="1"/>
  <c r="I50" i="4" s="1"/>
  <c r="K50" i="4" s="1"/>
  <c r="M49" i="4"/>
  <c r="G49" i="4"/>
  <c r="H49" i="4" s="1"/>
  <c r="I49" i="4" s="1"/>
  <c r="K49" i="4" s="1"/>
  <c r="M48" i="4"/>
  <c r="G48" i="4"/>
  <c r="H48" i="4" s="1"/>
  <c r="I48" i="4" s="1"/>
  <c r="K48" i="4" s="1"/>
  <c r="M47" i="4"/>
  <c r="G47" i="4"/>
  <c r="H47" i="4" s="1"/>
  <c r="I47" i="4" s="1"/>
  <c r="K47" i="4" s="1"/>
  <c r="M46" i="4"/>
  <c r="G46" i="4"/>
  <c r="H46" i="4" s="1"/>
  <c r="I46" i="4" s="1"/>
  <c r="K46" i="4" s="1"/>
  <c r="M45" i="4"/>
  <c r="G45" i="4"/>
  <c r="H45" i="4" s="1"/>
  <c r="I45" i="4" s="1"/>
  <c r="K45" i="4" s="1"/>
  <c r="M44" i="4"/>
  <c r="G44" i="4"/>
  <c r="H44" i="4" s="1"/>
  <c r="I44" i="4" s="1"/>
  <c r="K44" i="4" s="1"/>
  <c r="M43" i="4"/>
  <c r="G43" i="4"/>
  <c r="H43" i="4" s="1"/>
  <c r="I43" i="4" s="1"/>
  <c r="K43" i="4" s="1"/>
  <c r="M42" i="4"/>
  <c r="G42" i="4"/>
  <c r="H42" i="4" s="1"/>
  <c r="I42" i="4" s="1"/>
  <c r="K42" i="4" s="1"/>
  <c r="M41" i="4"/>
  <c r="G41" i="4"/>
  <c r="H41" i="4" s="1"/>
  <c r="I41" i="4" s="1"/>
  <c r="K41" i="4" s="1"/>
  <c r="M40" i="4"/>
  <c r="G40" i="4"/>
  <c r="H40" i="4" s="1"/>
  <c r="I40" i="4" s="1"/>
  <c r="K40" i="4" s="1"/>
  <c r="M39" i="4"/>
  <c r="G39" i="4"/>
  <c r="H39" i="4" s="1"/>
  <c r="I39" i="4" s="1"/>
  <c r="K39" i="4" s="1"/>
  <c r="M38" i="4"/>
  <c r="G38" i="4"/>
  <c r="H38" i="4" s="1"/>
  <c r="I38" i="4" s="1"/>
  <c r="K38" i="4" s="1"/>
  <c r="M37" i="4"/>
  <c r="G37" i="4"/>
  <c r="H37" i="4" s="1"/>
  <c r="I37" i="4" s="1"/>
  <c r="K37" i="4" s="1"/>
  <c r="M32" i="4"/>
  <c r="K32" i="4"/>
  <c r="M31" i="4"/>
  <c r="M30" i="4"/>
  <c r="G30" i="4"/>
  <c r="H30" i="4" s="1"/>
  <c r="I30" i="4" s="1"/>
  <c r="K30" i="4" s="1"/>
  <c r="M29" i="4"/>
  <c r="G29" i="4"/>
  <c r="H29" i="4" s="1"/>
  <c r="I29" i="4" s="1"/>
  <c r="K29" i="4" s="1"/>
  <c r="M28" i="4"/>
  <c r="G28" i="4"/>
  <c r="H28" i="4" s="1"/>
  <c r="I28" i="4" s="1"/>
  <c r="K28" i="4" s="1"/>
  <c r="M27" i="4"/>
  <c r="G27" i="4"/>
  <c r="H27" i="4" s="1"/>
  <c r="I27" i="4" s="1"/>
  <c r="K27" i="4" s="1"/>
  <c r="M26" i="4"/>
  <c r="G26" i="4"/>
  <c r="H26" i="4" s="1"/>
  <c r="I26" i="4" s="1"/>
  <c r="K26" i="4" s="1"/>
  <c r="M25" i="4"/>
  <c r="G25" i="4"/>
  <c r="H25" i="4" s="1"/>
  <c r="I25" i="4" s="1"/>
  <c r="K25" i="4" s="1"/>
  <c r="K25" i="7" l="1"/>
  <c r="P25" i="7" s="1"/>
  <c r="P52" i="7" s="1"/>
  <c r="P10" i="7" s="1"/>
  <c r="K52" i="4"/>
  <c r="K52" i="7"/>
  <c r="K10" i="7" s="1"/>
  <c r="P36" i="4"/>
  <c r="P47" i="4"/>
  <c r="P51" i="4"/>
  <c r="P28" i="4"/>
  <c r="P40" i="4"/>
  <c r="P44" i="4"/>
  <c r="P27" i="4"/>
  <c r="P37" i="4"/>
  <c r="P45" i="4"/>
  <c r="P49" i="4"/>
  <c r="P30" i="4"/>
  <c r="P50" i="4"/>
  <c r="P32" i="4"/>
  <c r="P38" i="4"/>
  <c r="P42" i="4"/>
  <c r="P41" i="4"/>
  <c r="P29" i="4"/>
  <c r="P48" i="4"/>
  <c r="M52" i="4"/>
  <c r="M10" i="4" s="1"/>
  <c r="P39" i="4"/>
  <c r="P43" i="4"/>
  <c r="G52" i="4"/>
  <c r="P31" i="4"/>
  <c r="P46" i="4"/>
  <c r="P26" i="4"/>
  <c r="I52" i="4" l="1"/>
  <c r="H52" i="4"/>
  <c r="H10" i="4" s="1"/>
  <c r="P25" i="4"/>
  <c r="P52" i="4" l="1"/>
  <c r="P10" i="4" s="1"/>
  <c r="K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650BFF91-CD07-41AC-AD14-5EC2E3891BF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F64016DA-253D-48E6-AF00-EE55AEBE3D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15345950-8269-49D5-9E5F-12733857487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6C28906-313A-4BD3-8649-75942863B12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B391EAAF-973D-42A3-B612-5CFA66180E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3ADE73D0-44EB-43F6-8E41-87BBE22CC8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2C0D047A-8878-4101-9877-ED09E51600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FD95485-3656-40F4-AD89-8018761D953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BCE361B0-A3B9-49E2-AD88-16065E5F1BB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5019F556-7C0B-40BD-A6A3-D219C36052E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215C49C2-C98D-4C8E-84EE-D712189AC5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A876593-E35D-4EC1-A4E9-4841B6B6130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94F09DCF-C576-457A-A31A-2583F3EC05A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C1556345-E61D-41BE-8F29-1281089B5C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2" authorId="0" shapeId="0" xr:uid="{13D61F47-DB25-4FB7-ACE8-00BB495404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ACA8CCC0-D6CC-415D-87ED-63F8719CC37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D4979962-C85C-4E2F-B9B5-13CA46900C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3AA8BDE9-62F6-4B3B-919D-988A2BE7BB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7" authorId="0" shapeId="0" xr:uid="{A95B2A67-74D3-4327-AAA9-8B35BF394E0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73944AEC-EC18-4B0D-9153-72222969930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8" authorId="0" shapeId="0" xr:uid="{E1FCD928-61E5-47AD-BEA7-6B8750E64C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671C57B0-FCC0-48ED-8554-9C69DEADD3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9" authorId="0" shapeId="0" xr:uid="{99DB465D-B280-42BB-90C3-D8D5FC52DA6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20457B42-3F9F-4A58-A73E-4D968BC3C4F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0" authorId="0" shapeId="0" xr:uid="{8D776371-4854-40D5-8484-21724C5B9A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6B926941-0E9F-473D-B7D9-D65EF4514B6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1" authorId="0" shapeId="0" xr:uid="{23F17C4E-225A-4176-A564-D9A80838B2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5B3B64AD-2875-4E6B-AEF4-FA0922F381F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2" authorId="0" shapeId="0" xr:uid="{1A84295F-A4F4-4308-B332-105E5B7644D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311946D2-8DD9-4D27-8A1B-C1AA468ED3E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3" authorId="0" shapeId="0" xr:uid="{CBF78777-4C30-4641-9074-C1AF9CC1D00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7A992C90-8F6A-4643-B252-022EFA8FD61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4" authorId="0" shapeId="0" xr:uid="{60D0D8AC-7007-40E2-96A4-32211300FAF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156A6F40-1E43-4DDA-85B0-FC60004FCE0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 xr:uid="{4237D278-F43B-4749-8154-A79253E49D0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6D78ED55-9134-48EE-88BF-7C43742FAEE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D6E5153F-88A2-4BE5-910D-64B1C2CED6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D20575BD-0941-40A3-8B44-DC12F876B4F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7" authorId="0" shapeId="0" xr:uid="{52FF1D52-7A66-4396-8F53-8D30116C1F2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A39E0CEA-85F3-49A1-B81F-C8B7B25018C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8" authorId="0" shapeId="0" xr:uid="{30BFFB13-E970-4E29-A6A5-099388CAA83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3225648C-2107-4193-8157-748EDBF8CB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9" authorId="0" shapeId="0" xr:uid="{E2A500BC-2340-49F0-8BF1-F8472A308E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16D63FA6-2BB5-4B89-ACE9-EB5B7E10947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0" authorId="0" shapeId="0" xr:uid="{1F80F042-FDBD-41E1-8676-D12C19B5D92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F42045B3-065F-47BA-9B4C-5F25B8606E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" authorId="0" shapeId="0" xr:uid="{68D3D9E9-7313-476B-A98A-1577771F0B1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62CCE356-BF99-4266-A7B1-81B224ECFE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0B87BC40-EADC-4DAE-9191-AEF029AEF1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DA194428-ED95-4E0F-B6F9-BB44461BF1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18117AB1-6870-463D-8D86-103A3BAC8F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40AF8035-AA4B-4D97-B13B-C93B3A921D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03BAF1A7-4996-4C05-B43D-19318EAD1D9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5525A237-791C-43E6-BC25-E0D8C9A30C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AA88EFB7-B2AF-4B66-9BCC-16002AEF472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33697FB-986E-45AB-941A-C6FB57EE1A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7E7AEA4B-D3CA-44BD-91DE-F0537E68EAB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F8A80113-478B-41BD-9D06-A5B97CDB70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9326AE38-8797-4457-8C40-BF938AF99D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8C6A994-438C-49CF-AC5B-69039B776CB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03394777-0DF4-458D-8828-145A9BB5DE2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48A6443-3DCC-4ECA-A1CC-6F7ABD72C4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2" authorId="0" shapeId="0" xr:uid="{37EF7543-1CCC-4923-992A-EC5F38EA282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1C5852B-E491-4199-B7F3-8576C1ACD0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75296CCC-0C1E-49A7-835A-72B4D8D4F4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A30BC90F-AB2A-4A24-AA35-F3010B4EA0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7" authorId="0" shapeId="0" xr:uid="{2E2D130F-A65D-45A4-BEAF-9909E1C7030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26989E1A-C5D1-4EE4-83D8-5D5DC729D81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8" authorId="0" shapeId="0" xr:uid="{2ED93155-BCCC-4C91-9A29-DA9225D9C48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487B399D-6135-4AEB-831B-004C09A8FF9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9" authorId="0" shapeId="0" xr:uid="{93BA0188-E475-4938-B09B-BC646A4990D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C474190E-A564-4605-920B-72035130344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0" authorId="0" shapeId="0" xr:uid="{5CC76E65-3D9E-4BED-AE60-138EFA2E4B9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D84F6E5B-699F-4C64-9A23-767234D4F5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1" authorId="0" shapeId="0" xr:uid="{233688C9-F6E5-4506-B06F-E095F5E062A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D9AC1581-154E-46E0-A54B-5DBB3A55B1D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2" authorId="0" shapeId="0" xr:uid="{CA3F250B-1C5C-4EF8-A907-21DCAE4A93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F38A145B-F48C-406F-A1B2-1EBDDFAB58A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3" authorId="0" shapeId="0" xr:uid="{B4FDBE2D-9F12-4DF2-BEA8-87CA243862D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7B96FB7B-EF88-492E-8F57-E27E8E1008E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4" authorId="0" shapeId="0" xr:uid="{188EBB9E-21A4-4A64-9A43-C9DDCAC30B1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5CDBF06D-5D86-426B-A6F0-3CCECE1E7F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 xr:uid="{21649BEE-F57B-47C8-9BD7-680262084A5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8B1CF5D7-A146-4C56-A01F-7F15ECC13DD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AAF946FC-DAD0-4768-9492-EF83A0A242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CD94F6B4-4373-40DF-AB00-78E473BA8B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7" authorId="0" shapeId="0" xr:uid="{5FAD6D2E-B018-4149-B20E-7C2B85E88FC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99463D30-988B-4265-9391-42F3B5F713E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8" authorId="0" shapeId="0" xr:uid="{3F970FEF-AB58-4C6B-9799-AC91202B585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C9F7A4D1-F84F-48BF-96F1-39CA93381D3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9" authorId="0" shapeId="0" xr:uid="{CD0C4943-5F62-4F31-8100-550BEEF019F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482D7CEA-AB57-416D-8273-761A720F48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0" authorId="0" shapeId="0" xr:uid="{9C973261-B2D8-498A-8414-888B700A3C6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BBF069BD-0147-4E4F-B09D-C94AA9BF805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" authorId="0" shapeId="0" xr:uid="{4F801B3B-3E77-4FA3-B8CC-BE1D4C0BAA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9A01A538-D964-47E4-A460-B24D62CBD4F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910B1919-A4D2-4A08-BD2E-A061E537EA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5AFC9206-90BC-4A20-A1F2-5A2BC8C335E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0ED386FE-ED6F-46B4-83C0-E7846C71C32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130E5818-ACCA-4E5B-9511-2FB987A0838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DF4D9BDF-4C55-4FAA-BCBF-B2851A66AD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ACDFEFEB-D182-4E10-B614-6DE96898FED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20B05736-1D63-44D0-9B76-F11BB97E410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88EAA4B-8A92-4E75-94E0-15F35AB845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E97C959A-C895-4BB2-AD94-702AE3F7A5B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26D418EA-64DE-49C3-911F-5DB27DD350C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9345FC05-24DC-4B50-B253-5271490FC19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694668C9-1325-4E73-AE06-2C81AACE2A7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83A9C572-31A8-4576-A89E-A25744D891B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9C394BE-007F-4053-B2B2-A4C42525961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2" authorId="0" shapeId="0" xr:uid="{7739C5F3-99F2-4A62-A315-FD660955BD3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B814400-DA7C-4E35-A2A0-D9D455AAAE0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4FA0BCC9-370E-4EF5-80CF-C4CDE2997D2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60CBD0E3-5C61-4543-84B2-BE28AE2C9B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7" authorId="0" shapeId="0" xr:uid="{D32205A8-82CF-4D30-8402-37EC14A097F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95FCC3FE-8BD2-4F53-B8F1-D9E97CEB331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8" authorId="0" shapeId="0" xr:uid="{969BD46C-A256-4A15-A158-D3DD344A7B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2D39B720-BB61-42E6-9E25-498331CB6AF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9" authorId="0" shapeId="0" xr:uid="{631D851A-9308-4F6E-BA12-20193C39E98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E7CB8885-8EAE-4A94-AD51-32B13DA6079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0" authorId="0" shapeId="0" xr:uid="{99B9F738-73D9-4F5D-8721-8FFFA471206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726C47F5-6F02-4B0A-86CC-B26B3579146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1" authorId="0" shapeId="0" xr:uid="{0261F0FB-B5DB-4A90-9F9E-683D5D02BFC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8B4289FE-67CC-4070-87E5-58B3F4767F0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2" authorId="0" shapeId="0" xr:uid="{CF9F8C15-6B57-408A-8E43-BD0CF9A6EAB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F1D94578-DA0C-4DEC-AE3A-8EE1424D794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3" authorId="0" shapeId="0" xr:uid="{2C24091F-01AE-4FA9-B9A2-13EC266E5A8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E064E85A-2E2F-49EB-87CC-D5BF6C63506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4" authorId="0" shapeId="0" xr:uid="{FF1DFAAA-8101-43BA-8F8C-EDBC12E1316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D7AE7D94-146F-4172-8953-BEBAE72BD3B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 xr:uid="{34845714-D61B-478C-96F6-3E7DCFDE8B9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8E98D2E3-09FA-4701-917A-6827CA4A4C4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21D46945-7E13-4352-8BE1-6E93654C585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5FC8CADB-DB9A-42EF-B7B3-1095CC7F58B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7" authorId="0" shapeId="0" xr:uid="{12E4D6AB-74DB-4889-AEEA-36D491AF09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A0BD35A8-F52C-4B2B-8D5D-826EA20528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8" authorId="0" shapeId="0" xr:uid="{8D3C5750-732B-4F79-B400-ABE5DE758D7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F4D33162-78AC-4B56-96AD-C72D1D6A61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9" authorId="0" shapeId="0" xr:uid="{9FF7F523-93E2-4754-A440-709E3F4F407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C3B43613-E9A4-4CEB-9851-45F29CC72BD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0" authorId="0" shapeId="0" xr:uid="{9F0ACCC1-2079-4142-81D2-EB39AB8D561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90B49AF8-336D-4FF7-B4AF-75EAD1FC52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" authorId="0" shapeId="0" xr:uid="{91FDE950-25CD-452E-8A4F-D8F94A007BE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9F4C9D1E-DE9B-4045-A4F4-4B928E3B1AE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<sst xmlns="http://schemas.openxmlformats.org/spreadsheetml/2006/main" count="293" uniqueCount="64">
  <si>
    <t>Datum</t>
  </si>
  <si>
    <t>Summe</t>
  </si>
  <si>
    <t>SUMME</t>
  </si>
  <si>
    <t>Gesamt</t>
  </si>
  <si>
    <t>Fahrtkosten</t>
  </si>
  <si>
    <t>Ende</t>
  </si>
  <si>
    <t>Beginn</t>
  </si>
  <si>
    <t>in min</t>
  </si>
  <si>
    <t>Std./</t>
  </si>
  <si>
    <t>Min.</t>
  </si>
  <si>
    <t>Pause(n)</t>
  </si>
  <si>
    <t>Honorar per LE</t>
  </si>
  <si>
    <t xml:space="preserve">Auslagen </t>
  </si>
  <si>
    <t>nur mit Belegen</t>
  </si>
  <si>
    <t>Anzahl</t>
  </si>
  <si>
    <t>Zweck der Maßnahme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</si>
  <si>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</si>
  <si>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Beginn/Ende der eigenen Tätigkeit</t>
  </si>
  <si>
    <t xml:space="preserve"> </t>
  </si>
  <si>
    <t>öffentliche Verkehrs-mittel</t>
  </si>
  <si>
    <t>lt. Belege</t>
  </si>
  <si>
    <t xml:space="preserve">Niedersächsischer Fußballverband e. V. </t>
  </si>
  <si>
    <t>Name und Vorname:</t>
  </si>
  <si>
    <t>Funktion/Tätigkeit:</t>
  </si>
  <si>
    <t>DE</t>
  </si>
  <si>
    <t xml:space="preserve">Bankverbindung </t>
  </si>
  <si>
    <t>IBAN</t>
  </si>
  <si>
    <t>Anschrift, PLZ, Ort, Straße, Hausnummer:</t>
  </si>
  <si>
    <t>Kreditor:</t>
  </si>
  <si>
    <t>BIC:</t>
  </si>
  <si>
    <t>nein</t>
  </si>
  <si>
    <t>gefahrene Kilometer</t>
  </si>
  <si>
    <t>Lehrgangs-Nummer:</t>
  </si>
  <si>
    <t>Einzelnachweis der Beantragten Honorar- und Auslagenerstattung</t>
  </si>
  <si>
    <t>Gemäß Einzelnachweis beantrage ich nachfolgende Beträge auf mein Konto zu zahlen:</t>
  </si>
  <si>
    <t>bei meiner Einkommensteuererklärung angebe.</t>
  </si>
  <si>
    <t>Datum:</t>
  </si>
  <si>
    <t>Unterschrift: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</si>
  <si>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</si>
  <si>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</si>
  <si>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Die vorgenannten Angaben sind sachlich und rechnerisch richtig und auf Plausibilität geprüft:</t>
  </si>
  <si>
    <t>Ausschussvorsitzender/Veranstaltungsleiter</t>
  </si>
  <si>
    <t>Schatzmeister/Team Rechnungswesen</t>
  </si>
  <si>
    <t>Name in Druckbuchstaben zusätzlich angeben</t>
  </si>
  <si>
    <t>Hinweis; Der abrechnungsfährige Satz je Lerneinheit ist hier einzutragen, ebenso der KM-Satz:</t>
  </si>
  <si>
    <t>Zur Zahlung angewiesen, Team Rechnungswesen, Direktion</t>
  </si>
  <si>
    <t>Summen: (werden automatisch übertragen)</t>
  </si>
  <si>
    <t>Gegenüber der letzten Abrechnung ergeben sich Änderungen in den Stammdaten (Anschrift, Bankverbindung) Bitte nachfolgend auf ja ändern:</t>
  </si>
  <si>
    <t xml:space="preserve"> Name, Vorname des beobachteten Schiedsrichters</t>
  </si>
  <si>
    <t xml:space="preserve"> (max 10 LE pro Tag)</t>
  </si>
  <si>
    <t>Anzahl LE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</si>
  <si>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</si>
  <si>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r>
      <t xml:space="preserve">Anzahl LE  
</t>
    </r>
    <r>
      <rPr>
        <b/>
        <sz val="9"/>
        <color theme="1"/>
        <rFont val="Arial"/>
        <family val="2"/>
      </rPr>
      <t>(max 10 pro Tag)</t>
    </r>
  </si>
  <si>
    <t>Sonstige Hinweise:</t>
  </si>
  <si>
    <t xml:space="preserve">Buchungsvermerke: </t>
  </si>
  <si>
    <t>Betrag pro LE</t>
  </si>
  <si>
    <r>
      <t xml:space="preserve">Zweck der Maßnahme/ </t>
    </r>
    <r>
      <rPr>
        <b/>
        <sz val="10"/>
        <color theme="1"/>
        <rFont val="Arial"/>
        <family val="2"/>
      </rPr>
      <t>Lehrgangsnummer</t>
    </r>
  </si>
  <si>
    <t>Abrechnung von SR-Beobachtungen</t>
  </si>
  <si>
    <t>Abrechnung von SR-Paten</t>
  </si>
  <si>
    <t xml:space="preserve"> Name, Vorname des begleiteten Schiedsrichters</t>
  </si>
  <si>
    <r>
      <rPr>
        <b/>
        <sz val="14"/>
        <color rgb="FFFF0000"/>
        <rFont val="Arial"/>
        <family val="2"/>
      </rPr>
      <t>Abrechnung von Referententätigkeit, Lehrgangsleitung, Übungsleiter</t>
    </r>
    <r>
      <rPr>
        <sz val="10"/>
        <color theme="1"/>
        <rFont val="Arial"/>
        <family val="2"/>
      </rPr>
      <t xml:space="preserve"> und  </t>
    </r>
    <r>
      <rPr>
        <b/>
        <sz val="14"/>
        <color rgb="FFFF0000"/>
        <rFont val="Arial"/>
        <family val="2"/>
      </rPr>
      <t>Funktionspersonal</t>
    </r>
    <r>
      <rPr>
        <sz val="10"/>
        <color theme="1"/>
        <rFont val="Arial"/>
        <family val="2"/>
      </rPr>
      <t xml:space="preserve"> (Antrag auf Auslagenerstattung (nach Tätigkeit gesondert abzurechnen) </t>
    </r>
  </si>
  <si>
    <t>Formular 1      Stand 10.08.2023</t>
  </si>
  <si>
    <t>Formular 2      Stand 10.08.2023</t>
  </si>
  <si>
    <t>Formular 3      Stand 10.08.2023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</si>
</sst>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  <numFmt numFmtId="167" formatCode="0000"/>
    <numFmt numFmtId="168" formatCode="00"/>
    <numFmt numFmtId="170" formatCode="[h]:mm;@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44" fontId="2" fillId="2" borderId="18" xfId="1" applyFont="1" applyFill="1" applyBorder="1"/>
    <xf numFmtId="2" fontId="0" fillId="0" borderId="0" xfId="0" applyNumberFormat="1"/>
    <xf numFmtId="0" fontId="2" fillId="2" borderId="17" xfId="0" applyFont="1" applyFill="1" applyBorder="1" applyAlignment="1">
      <alignment horizontal="center"/>
    </xf>
    <xf numFmtId="44" fontId="2" fillId="2" borderId="19" xfId="1" applyFont="1" applyFill="1" applyBorder="1"/>
    <xf numFmtId="164" fontId="2" fillId="2" borderId="15" xfId="0" applyNumberFormat="1" applyFont="1" applyFill="1" applyBorder="1"/>
    <xf numFmtId="44" fontId="2" fillId="2" borderId="16" xfId="1" applyFont="1" applyFill="1" applyBorder="1"/>
    <xf numFmtId="166" fontId="2" fillId="2" borderId="19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" borderId="16" xfId="0" applyFill="1" applyBorder="1"/>
    <xf numFmtId="0" fontId="0" fillId="3" borderId="30" xfId="0" applyFill="1" applyBorder="1"/>
    <xf numFmtId="0" fontId="0" fillId="3" borderId="30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21" xfId="0" applyFill="1" applyBorder="1"/>
    <xf numFmtId="0" fontId="0" fillId="3" borderId="16" xfId="0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9" xfId="0" applyNumberFormat="1" applyFont="1" applyFill="1" applyBorder="1" applyAlignment="1">
      <alignment horizontal="center"/>
    </xf>
    <xf numFmtId="8" fontId="4" fillId="3" borderId="2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wrapText="1"/>
    </xf>
    <xf numFmtId="0" fontId="2" fillId="5" borderId="0" xfId="0" applyFont="1" applyFill="1" applyBorder="1" applyAlignment="1"/>
    <xf numFmtId="8" fontId="2" fillId="4" borderId="15" xfId="0" applyNumberFormat="1" applyFont="1" applyFill="1" applyBorder="1" applyAlignment="1"/>
    <xf numFmtId="0" fontId="2" fillId="3" borderId="8" xfId="0" applyFont="1" applyFill="1" applyBorder="1" applyAlignment="1"/>
    <xf numFmtId="8" fontId="2" fillId="3" borderId="7" xfId="0" applyNumberFormat="1" applyFont="1" applyFill="1" applyBorder="1" applyAlignment="1"/>
    <xf numFmtId="8" fontId="2" fillId="3" borderId="29" xfId="0" applyNumberFormat="1" applyFont="1" applyFill="1" applyBorder="1" applyAlignment="1"/>
    <xf numFmtId="8" fontId="4" fillId="3" borderId="27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5" xfId="0" applyFont="1" applyFill="1" applyBorder="1" applyAlignment="1"/>
    <xf numFmtId="44" fontId="2" fillId="3" borderId="15" xfId="0" applyNumberFormat="1" applyFont="1" applyFill="1" applyBorder="1" applyAlignment="1"/>
    <xf numFmtId="0" fontId="2" fillId="0" borderId="0" xfId="0" applyFont="1" applyFill="1" applyBorder="1" applyAlignment="1"/>
    <xf numFmtId="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8" fontId="4" fillId="0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31" xfId="0" applyFont="1" applyFill="1" applyBorder="1" applyAlignment="1"/>
    <xf numFmtId="0" fontId="2" fillId="3" borderId="2" xfId="0" applyFont="1" applyFill="1" applyBorder="1" applyAlignment="1"/>
    <xf numFmtId="0" fontId="2" fillId="3" borderId="21" xfId="0" applyFont="1" applyFill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 applyAlignment="1"/>
    <xf numFmtId="0" fontId="2" fillId="3" borderId="13" xfId="0" applyFont="1" applyFill="1" applyBorder="1" applyAlignment="1"/>
    <xf numFmtId="0" fontId="8" fillId="3" borderId="8" xfId="0" applyFont="1" applyFill="1" applyBorder="1" applyAlignment="1"/>
    <xf numFmtId="8" fontId="2" fillId="3" borderId="9" xfId="0" applyNumberFormat="1" applyFont="1" applyFill="1" applyBorder="1" applyAlignment="1"/>
    <xf numFmtId="165" fontId="2" fillId="3" borderId="31" xfId="0" applyNumberFormat="1" applyFont="1" applyFill="1" applyBorder="1" applyAlignment="1"/>
    <xf numFmtId="8" fontId="2" fillId="3" borderId="31" xfId="0" applyNumberFormat="1" applyFont="1" applyFill="1" applyBorder="1" applyAlignment="1"/>
    <xf numFmtId="8" fontId="4" fillId="3" borderId="31" xfId="0" applyNumberFormat="1" applyFont="1" applyFill="1" applyBorder="1" applyAlignment="1"/>
    <xf numFmtId="0" fontId="8" fillId="5" borderId="4" xfId="0" applyFont="1" applyFill="1" applyBorder="1" applyAlignment="1"/>
    <xf numFmtId="0" fontId="2" fillId="0" borderId="13" xfId="0" applyFont="1" applyFill="1" applyBorder="1" applyAlignment="1"/>
    <xf numFmtId="0" fontId="7" fillId="3" borderId="16" xfId="0" applyFont="1" applyFill="1" applyBorder="1" applyAlignment="1"/>
    <xf numFmtId="0" fontId="7" fillId="3" borderId="30" xfId="0" applyFont="1" applyFill="1" applyBorder="1" applyAlignment="1"/>
    <xf numFmtId="0" fontId="7" fillId="3" borderId="18" xfId="0" applyFont="1" applyFill="1" applyBorder="1" applyAlignment="1"/>
    <xf numFmtId="0" fontId="3" fillId="3" borderId="21" xfId="0" applyFont="1" applyFill="1" applyBorder="1" applyAlignment="1">
      <alignment horizontal="right" wrapText="1"/>
    </xf>
    <xf numFmtId="166" fontId="0" fillId="3" borderId="15" xfId="0" applyNumberFormat="1" applyFill="1" applyBorder="1" applyAlignment="1">
      <alignment horizontal="center"/>
    </xf>
    <xf numFmtId="44" fontId="1" fillId="3" borderId="15" xfId="1" applyFont="1" applyFill="1" applyBorder="1"/>
    <xf numFmtId="44" fontId="2" fillId="3" borderId="15" xfId="0" applyNumberFormat="1" applyFont="1" applyFill="1" applyBorder="1"/>
    <xf numFmtId="0" fontId="3" fillId="5" borderId="2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9" fillId="3" borderId="4" xfId="0" applyFont="1" applyFill="1" applyBorder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8" xfId="0" applyFont="1" applyFill="1" applyBorder="1" applyAlignment="1">
      <alignment horizontal="center"/>
    </xf>
    <xf numFmtId="8" fontId="2" fillId="4" borderId="8" xfId="0" applyNumberFormat="1" applyFont="1" applyFill="1" applyBorder="1" applyAlignment="1"/>
    <xf numFmtId="0" fontId="2" fillId="2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NumberFormat="1"/>
    <xf numFmtId="1" fontId="0" fillId="0" borderId="15" xfId="0" applyNumberForma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4" fontId="0" fillId="0" borderId="15" xfId="1" applyNumberFormat="1" applyFon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44" fontId="1" fillId="0" borderId="15" xfId="1" applyFont="1" applyFill="1" applyBorder="1" applyProtection="1">
      <protection locked="0"/>
    </xf>
    <xf numFmtId="0" fontId="2" fillId="5" borderId="31" xfId="0" applyFont="1" applyFill="1" applyBorder="1" applyAlignment="1" applyProtection="1">
      <protection locked="0"/>
    </xf>
    <xf numFmtId="8" fontId="2" fillId="4" borderId="8" xfId="0" applyNumberFormat="1" applyFont="1" applyFill="1" applyBorder="1" applyAlignment="1" applyProtection="1">
      <protection locked="0"/>
    </xf>
    <xf numFmtId="165" fontId="2" fillId="4" borderId="15" xfId="0" applyNumberFormat="1" applyFont="1" applyFill="1" applyBorder="1" applyAlignment="1" applyProtection="1">
      <protection locked="0"/>
    </xf>
    <xf numFmtId="14" fontId="10" fillId="5" borderId="31" xfId="0" applyNumberFormat="1" applyFont="1" applyFill="1" applyBorder="1" applyAlignment="1" applyProtection="1">
      <protection locked="0"/>
    </xf>
    <xf numFmtId="0" fontId="14" fillId="0" borderId="0" xfId="0" applyFont="1" applyAlignment="1">
      <alignment vertical="center"/>
    </xf>
    <xf numFmtId="44" fontId="0" fillId="0" borderId="15" xfId="1" applyFont="1" applyFill="1" applyBorder="1" applyProtection="1">
      <protection locked="0"/>
    </xf>
    <xf numFmtId="164" fontId="2" fillId="3" borderId="15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5" fillId="0" borderId="0" xfId="0" applyFont="1"/>
    <xf numFmtId="168" fontId="14" fillId="0" borderId="0" xfId="0" applyNumberFormat="1" applyFont="1" applyAlignment="1" applyProtection="1">
      <alignment horizontal="center" vertical="center"/>
      <protection locked="0" hidden="1"/>
    </xf>
    <xf numFmtId="167" fontId="0" fillId="0" borderId="7" xfId="0" applyNumberFormat="1" applyBorder="1" applyAlignment="1" applyProtection="1">
      <alignment horizontal="center"/>
      <protection locked="0" hidden="1"/>
    </xf>
    <xf numFmtId="168" fontId="0" fillId="0" borderId="7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hidden="1"/>
    </xf>
    <xf numFmtId="0" fontId="0" fillId="0" borderId="18" xfId="0" applyBorder="1" applyProtection="1">
      <protection locked="0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/>
    <xf numFmtId="0" fontId="16" fillId="0" borderId="15" xfId="0" applyNumberFormat="1" applyFont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20" fontId="0" fillId="0" borderId="15" xfId="0" applyNumberFormat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</xf>
    <xf numFmtId="44" fontId="0" fillId="0" borderId="15" xfId="1" applyFont="1" applyFill="1" applyBorder="1" applyAlignment="1" applyProtection="1">
      <alignment horizontal="center"/>
      <protection locked="0"/>
    </xf>
    <xf numFmtId="44" fontId="2" fillId="2" borderId="30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0" fillId="0" borderId="3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5" borderId="2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31" xfId="0" applyFont="1" applyFill="1" applyBorder="1" applyAlignment="1" applyProtection="1">
      <alignment horizontal="left" vertical="top" wrapText="1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2" fillId="3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8" fontId="8" fillId="3" borderId="31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8" fontId="8" fillId="3" borderId="14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0" fontId="2" fillId="2" borderId="19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0B69-7D80-47FC-9771-1B129C36DDB7}">
  <sheetPr codeName="Tabelle1">
    <pageSetUpPr fitToPage="1"/>
  </sheetPr>
  <dimension ref="A1:R52"/>
  <sheetViews>
    <sheetView tabSelected="1" zoomScale="90" zoomScaleNormal="90" workbookViewId="0">
      <selection activeCell="G15" sqref="G15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625" bestFit="1" customWidth="1"/>
    <col min="8" max="8" width="8.125" hidden="1" customWidth="1"/>
    <col min="9" max="10" width="8.7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8" ht="26.25" customHeight="1" x14ac:dyDescent="0.35">
      <c r="A1" s="38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8" t="s">
        <v>61</v>
      </c>
      <c r="O1" s="142"/>
      <c r="P1" s="144"/>
    </row>
    <row r="2" spans="1:18" ht="24.75" customHeight="1" x14ac:dyDescent="0.25">
      <c r="A2" s="39" t="s">
        <v>60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43"/>
      <c r="P2" s="145"/>
    </row>
    <row r="3" spans="1:18" x14ac:dyDescent="0.2">
      <c r="A3" s="9" t="s">
        <v>22</v>
      </c>
      <c r="B3" s="10"/>
      <c r="C3" s="149"/>
      <c r="D3" s="149"/>
      <c r="E3" s="149"/>
      <c r="F3" s="149"/>
      <c r="G3" s="149"/>
      <c r="H3" s="149"/>
      <c r="I3" s="149"/>
      <c r="J3" s="150"/>
      <c r="K3" s="9" t="s">
        <v>23</v>
      </c>
      <c r="L3" s="10"/>
      <c r="M3" s="158"/>
      <c r="N3" s="158"/>
      <c r="O3" s="159"/>
      <c r="P3" s="160"/>
    </row>
    <row r="4" spans="1:18" x14ac:dyDescent="0.2">
      <c r="A4" s="9" t="s">
        <v>27</v>
      </c>
      <c r="B4" s="11"/>
      <c r="C4" s="11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61"/>
      <c r="O4" s="9" t="s">
        <v>28</v>
      </c>
      <c r="P4" s="124"/>
    </row>
    <row r="5" spans="1:18" ht="15" x14ac:dyDescent="0.25">
      <c r="A5" s="9" t="s">
        <v>25</v>
      </c>
      <c r="B5" s="10"/>
      <c r="C5" s="117" t="s">
        <v>26</v>
      </c>
      <c r="D5" s="116" t="s">
        <v>24</v>
      </c>
      <c r="E5" s="120">
        <v>0</v>
      </c>
      <c r="F5" s="121">
        <v>0</v>
      </c>
      <c r="G5" s="121">
        <v>0</v>
      </c>
      <c r="H5" s="115"/>
      <c r="I5" s="121">
        <v>0</v>
      </c>
      <c r="J5" s="121">
        <v>0</v>
      </c>
      <c r="K5" s="122">
        <v>0</v>
      </c>
      <c r="L5" s="118" t="s">
        <v>29</v>
      </c>
      <c r="M5" s="158"/>
      <c r="N5" s="158"/>
      <c r="O5" s="162" t="s">
        <v>32</v>
      </c>
      <c r="P5" s="163"/>
      <c r="Q5" s="119"/>
      <c r="R5" s="119"/>
    </row>
    <row r="6" spans="1:18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4"/>
      <c r="M6" s="124" t="s">
        <v>30</v>
      </c>
      <c r="N6" s="42"/>
      <c r="O6" s="164"/>
      <c r="P6" s="160"/>
    </row>
    <row r="7" spans="1:18" ht="15" x14ac:dyDescent="0.25">
      <c r="A7" s="112" t="s">
        <v>53</v>
      </c>
      <c r="B7" s="45"/>
      <c r="C7" s="151"/>
      <c r="D7" s="151"/>
      <c r="E7" s="151"/>
      <c r="F7" s="151"/>
      <c r="G7" s="152"/>
      <c r="H7" s="165" t="s">
        <v>11</v>
      </c>
      <c r="I7" s="165"/>
      <c r="J7" s="165"/>
      <c r="K7" s="166"/>
      <c r="L7" s="167" t="s">
        <v>4</v>
      </c>
      <c r="M7" s="168"/>
      <c r="N7" s="169"/>
      <c r="O7" s="15" t="s">
        <v>12</v>
      </c>
      <c r="P7" s="16" t="s">
        <v>3</v>
      </c>
    </row>
    <row r="8" spans="1:18" ht="30" x14ac:dyDescent="0.25">
      <c r="A8" s="46"/>
      <c r="B8" s="47"/>
      <c r="C8" s="153"/>
      <c r="D8" s="153"/>
      <c r="E8" s="153"/>
      <c r="F8" s="153"/>
      <c r="G8" s="154"/>
      <c r="H8" s="43" t="s">
        <v>14</v>
      </c>
      <c r="I8" s="43"/>
      <c r="J8" s="43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8" ht="15" x14ac:dyDescent="0.25">
      <c r="A9" s="73" t="s">
        <v>44</v>
      </c>
      <c r="B9" s="48"/>
      <c r="C9" s="48"/>
      <c r="D9" s="48"/>
      <c r="E9" s="48"/>
      <c r="F9" s="48"/>
      <c r="G9" s="48"/>
      <c r="H9" s="49">
        <v>18</v>
      </c>
      <c r="I9" s="55"/>
      <c r="J9" s="55"/>
      <c r="K9" s="50"/>
      <c r="L9" s="110">
        <v>0.3</v>
      </c>
      <c r="M9" s="51"/>
      <c r="N9" s="52" t="s">
        <v>20</v>
      </c>
      <c r="O9" s="53" t="s">
        <v>18</v>
      </c>
      <c r="P9" s="54"/>
    </row>
    <row r="10" spans="1:18" s="36" customFormat="1" ht="15" x14ac:dyDescent="0.25">
      <c r="A10" s="170" t="s">
        <v>34</v>
      </c>
      <c r="B10" s="170"/>
      <c r="C10" s="170"/>
      <c r="D10" s="170"/>
      <c r="E10" s="170"/>
      <c r="F10" s="170"/>
      <c r="G10" s="170"/>
      <c r="H10" s="55">
        <f t="shared" ref="H10:P10" si="0">H52</f>
        <v>0</v>
      </c>
      <c r="I10" s="55"/>
      <c r="J10" s="55"/>
      <c r="K10" s="56">
        <f t="shared" si="0"/>
        <v>0</v>
      </c>
      <c r="L10" s="114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8" s="37" customFormat="1" ht="15" x14ac:dyDescent="0.25">
      <c r="A11" s="83" t="s">
        <v>54</v>
      </c>
      <c r="B11" s="57"/>
      <c r="C11" s="57"/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8" s="37" customFormat="1" ht="15" x14ac:dyDescent="0.25">
      <c r="A12" s="146" t="s">
        <v>38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1:18" s="37" customFormat="1" ht="15" x14ac:dyDescent="0.25">
      <c r="A13" s="146" t="s">
        <v>39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1:18" s="37" customFormat="1" ht="15" x14ac:dyDescent="0.25">
      <c r="A14" s="146" t="s">
        <v>35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</row>
    <row r="15" spans="1:18" s="37" customFormat="1" ht="15" x14ac:dyDescent="0.25">
      <c r="A15" s="66"/>
      <c r="B15" s="61"/>
      <c r="C15" s="61"/>
      <c r="D15" s="61"/>
      <c r="E15" s="61"/>
      <c r="F15" s="62" t="s">
        <v>36</v>
      </c>
      <c r="G15" s="111" t="s">
        <v>18</v>
      </c>
      <c r="H15" s="108"/>
      <c r="I15" s="108"/>
      <c r="J15" s="108"/>
      <c r="K15" s="62" t="s">
        <v>37</v>
      </c>
      <c r="L15" s="62"/>
      <c r="M15" s="62"/>
      <c r="N15" s="62"/>
      <c r="O15" s="62"/>
      <c r="P15" s="54"/>
    </row>
    <row r="16" spans="1:18" s="37" customFormat="1" ht="15" x14ac:dyDescent="0.25">
      <c r="A16" s="66"/>
      <c r="B16" s="61"/>
      <c r="C16" s="61"/>
      <c r="D16" s="61"/>
      <c r="E16" s="61"/>
      <c r="F16" s="61"/>
      <c r="G16" s="61"/>
      <c r="H16" s="61"/>
      <c r="I16" s="97"/>
      <c r="J16" s="97"/>
      <c r="K16" s="61"/>
      <c r="L16" s="61"/>
      <c r="M16" s="61"/>
      <c r="N16" s="61"/>
      <c r="O16" s="61"/>
      <c r="P16" s="67"/>
    </row>
    <row r="17" spans="1:18" s="37" customFormat="1" ht="15" x14ac:dyDescent="0.25">
      <c r="A17" s="66" t="s">
        <v>40</v>
      </c>
      <c r="B17" s="61"/>
      <c r="C17" s="61"/>
      <c r="D17" s="61"/>
      <c r="E17" s="61"/>
      <c r="F17" s="61"/>
      <c r="G17" s="61"/>
      <c r="H17" s="61"/>
      <c r="I17" s="97"/>
      <c r="J17" s="97"/>
      <c r="K17" s="61"/>
      <c r="L17" s="61"/>
      <c r="M17" s="61"/>
      <c r="N17" s="61"/>
      <c r="O17" s="61"/>
      <c r="P17" s="67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66"/>
      <c r="B19" s="61"/>
      <c r="C19" s="67"/>
      <c r="D19" s="66"/>
      <c r="E19" s="61"/>
      <c r="F19" s="61"/>
      <c r="G19" s="61"/>
      <c r="H19" s="67"/>
      <c r="I19" s="97"/>
      <c r="J19" s="97"/>
      <c r="K19" s="66"/>
      <c r="L19" s="61"/>
      <c r="M19" s="61"/>
      <c r="N19" s="61"/>
      <c r="O19" s="61"/>
      <c r="P19" s="67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8" s="37" customFormat="1" ht="15" x14ac:dyDescent="0.25">
      <c r="A22" s="34"/>
      <c r="B22" s="34"/>
      <c r="C22" s="35"/>
      <c r="D22" s="171" t="s">
        <v>17</v>
      </c>
      <c r="E22" s="165"/>
      <c r="F22" s="165"/>
      <c r="G22" s="166"/>
      <c r="H22" s="171" t="s">
        <v>11</v>
      </c>
      <c r="I22" s="165"/>
      <c r="J22" s="165"/>
      <c r="K22" s="166"/>
      <c r="L22" s="167" t="s">
        <v>4</v>
      </c>
      <c r="M22" s="168"/>
      <c r="N22" s="169"/>
      <c r="O22" s="15" t="s">
        <v>12</v>
      </c>
      <c r="P22" s="16" t="s">
        <v>3</v>
      </c>
    </row>
    <row r="23" spans="1:18" s="37" customFormat="1" ht="45" x14ac:dyDescent="0.25">
      <c r="A23" s="17" t="s">
        <v>0</v>
      </c>
      <c r="B23" s="18" t="s">
        <v>16</v>
      </c>
      <c r="C23" s="19" t="s">
        <v>56</v>
      </c>
      <c r="D23" s="20" t="s">
        <v>6</v>
      </c>
      <c r="E23" s="21" t="s">
        <v>5</v>
      </c>
      <c r="F23" s="21" t="s">
        <v>10</v>
      </c>
      <c r="G23" s="22" t="s">
        <v>8</v>
      </c>
      <c r="H23" s="125" t="s">
        <v>50</v>
      </c>
      <c r="I23" s="101" t="s">
        <v>50</v>
      </c>
      <c r="J23" s="101" t="s">
        <v>55</v>
      </c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26"/>
      <c r="D24" s="27"/>
      <c r="E24" s="98"/>
      <c r="F24" s="98" t="s">
        <v>7</v>
      </c>
      <c r="G24" s="28" t="s">
        <v>9</v>
      </c>
      <c r="H24" s="175" t="s">
        <v>49</v>
      </c>
      <c r="I24" s="175"/>
      <c r="J24" s="176"/>
      <c r="K24" s="28"/>
      <c r="L24" s="44" t="s">
        <v>18</v>
      </c>
      <c r="M24" s="29"/>
      <c r="N24" s="30" t="s">
        <v>20</v>
      </c>
      <c r="O24" s="31" t="s">
        <v>18</v>
      </c>
      <c r="P24" s="32"/>
    </row>
    <row r="25" spans="1:18" ht="33" customHeight="1" x14ac:dyDescent="0.25">
      <c r="A25" s="104"/>
      <c r="B25" s="127"/>
      <c r="C25" s="128"/>
      <c r="D25" s="129"/>
      <c r="E25" s="129"/>
      <c r="F25" s="129"/>
      <c r="G25" s="79">
        <f t="shared" ref="G25:G51" si="1">SUM((E25-D25)-F25)</f>
        <v>0</v>
      </c>
      <c r="H25" s="103">
        <f t="shared" ref="H25:H32" si="2">IF(ROUNDDOWN(((G25*24)/45*60),0)&gt;10,10,ROUNDDOWN(((G25*24)/45*60),0))</f>
        <v>0</v>
      </c>
      <c r="I25" s="103">
        <f t="shared" ref="I25:I32" si="3">H25</f>
        <v>0</v>
      </c>
      <c r="J25" s="131"/>
      <c r="K25" s="80">
        <f>I25*J25</f>
        <v>0</v>
      </c>
      <c r="L25" s="105"/>
      <c r="M25" s="80">
        <f>SUM(L25*$L$9)</f>
        <v>0</v>
      </c>
      <c r="N25" s="113"/>
      <c r="O25" s="113"/>
      <c r="P25" s="81">
        <f>SUM(K25+M25+N25+O25)</f>
        <v>0</v>
      </c>
      <c r="R25" s="102"/>
    </row>
    <row r="26" spans="1:18" ht="33" customHeight="1" x14ac:dyDescent="0.25">
      <c r="A26" s="104"/>
      <c r="B26" s="127"/>
      <c r="C26" s="128"/>
      <c r="D26" s="129"/>
      <c r="E26" s="129"/>
      <c r="F26" s="129"/>
      <c r="G26" s="79">
        <f t="shared" si="1"/>
        <v>0</v>
      </c>
      <c r="H26" s="103">
        <f t="shared" si="2"/>
        <v>0</v>
      </c>
      <c r="I26" s="103">
        <f t="shared" si="3"/>
        <v>0</v>
      </c>
      <c r="J26" s="131"/>
      <c r="K26" s="80">
        <f t="shared" ref="K26:K32" si="4">I26*J26</f>
        <v>0</v>
      </c>
      <c r="L26" s="105"/>
      <c r="M26" s="80">
        <f t="shared" ref="M26:M51" si="5">SUM(L26*$L$9)</f>
        <v>0</v>
      </c>
      <c r="N26" s="113"/>
      <c r="O26" s="113"/>
      <c r="P26" s="81">
        <f t="shared" ref="P26:P51" si="6">SUM(K26+M26+N26+O26)</f>
        <v>0</v>
      </c>
    </row>
    <row r="27" spans="1:18" ht="33" customHeight="1" x14ac:dyDescent="0.25">
      <c r="A27" s="104"/>
      <c r="B27" s="127"/>
      <c r="C27" s="128"/>
      <c r="D27" s="129"/>
      <c r="E27" s="129"/>
      <c r="F27" s="129"/>
      <c r="G27" s="79">
        <f t="shared" si="1"/>
        <v>0</v>
      </c>
      <c r="H27" s="103">
        <f t="shared" si="2"/>
        <v>0</v>
      </c>
      <c r="I27" s="103">
        <f t="shared" si="3"/>
        <v>0</v>
      </c>
      <c r="J27" s="131"/>
      <c r="K27" s="80">
        <f t="shared" si="4"/>
        <v>0</v>
      </c>
      <c r="L27" s="105"/>
      <c r="M27" s="80">
        <f t="shared" si="5"/>
        <v>0</v>
      </c>
      <c r="N27" s="113"/>
      <c r="O27" s="113"/>
      <c r="P27" s="81">
        <f t="shared" si="6"/>
        <v>0</v>
      </c>
      <c r="R27" s="2"/>
    </row>
    <row r="28" spans="1:18" ht="33" customHeight="1" x14ac:dyDescent="0.25">
      <c r="A28" s="104"/>
      <c r="B28" s="127"/>
      <c r="C28" s="128"/>
      <c r="D28" s="129"/>
      <c r="E28" s="129"/>
      <c r="F28" s="129"/>
      <c r="G28" s="79">
        <f t="shared" si="1"/>
        <v>0</v>
      </c>
      <c r="H28" s="103">
        <f t="shared" si="2"/>
        <v>0</v>
      </c>
      <c r="I28" s="103">
        <f t="shared" si="3"/>
        <v>0</v>
      </c>
      <c r="J28" s="131"/>
      <c r="K28" s="80">
        <f t="shared" si="4"/>
        <v>0</v>
      </c>
      <c r="L28" s="105"/>
      <c r="M28" s="80">
        <f t="shared" si="5"/>
        <v>0</v>
      </c>
      <c r="N28" s="113"/>
      <c r="O28" s="113"/>
      <c r="P28" s="81">
        <f t="shared" si="6"/>
        <v>0</v>
      </c>
    </row>
    <row r="29" spans="1:18" ht="33" customHeight="1" x14ac:dyDescent="0.25">
      <c r="A29" s="104"/>
      <c r="B29" s="127"/>
      <c r="C29" s="128"/>
      <c r="D29" s="129"/>
      <c r="E29" s="129"/>
      <c r="F29" s="129"/>
      <c r="G29" s="79">
        <f t="shared" si="1"/>
        <v>0</v>
      </c>
      <c r="H29" s="103">
        <f t="shared" si="2"/>
        <v>0</v>
      </c>
      <c r="I29" s="103">
        <f t="shared" si="3"/>
        <v>0</v>
      </c>
      <c r="J29" s="131"/>
      <c r="K29" s="80">
        <f t="shared" si="4"/>
        <v>0</v>
      </c>
      <c r="L29" s="105"/>
      <c r="M29" s="80">
        <f t="shared" si="5"/>
        <v>0</v>
      </c>
      <c r="N29" s="113"/>
      <c r="O29" s="113"/>
      <c r="P29" s="81">
        <f t="shared" si="6"/>
        <v>0</v>
      </c>
      <c r="R29" s="2"/>
    </row>
    <row r="30" spans="1:18" ht="33" customHeight="1" x14ac:dyDescent="0.25">
      <c r="A30" s="104"/>
      <c r="B30" s="127"/>
      <c r="C30" s="128"/>
      <c r="D30" s="129"/>
      <c r="E30" s="129"/>
      <c r="F30" s="129"/>
      <c r="G30" s="79">
        <f t="shared" si="1"/>
        <v>0</v>
      </c>
      <c r="H30" s="103">
        <f t="shared" si="2"/>
        <v>0</v>
      </c>
      <c r="I30" s="103">
        <f t="shared" si="3"/>
        <v>0</v>
      </c>
      <c r="J30" s="131"/>
      <c r="K30" s="80">
        <f t="shared" si="4"/>
        <v>0</v>
      </c>
      <c r="L30" s="105"/>
      <c r="M30" s="80">
        <f t="shared" si="5"/>
        <v>0</v>
      </c>
      <c r="N30" s="113"/>
      <c r="O30" s="113"/>
      <c r="P30" s="81">
        <f t="shared" si="6"/>
        <v>0</v>
      </c>
    </row>
    <row r="31" spans="1:18" ht="33" customHeight="1" x14ac:dyDescent="0.25">
      <c r="A31" s="104"/>
      <c r="B31" s="127"/>
      <c r="C31" s="128"/>
      <c r="D31" s="129"/>
      <c r="E31" s="129"/>
      <c r="F31" s="129"/>
      <c r="G31" s="79">
        <f t="shared" si="1"/>
        <v>0</v>
      </c>
      <c r="H31" s="103">
        <f t="shared" si="2"/>
        <v>0</v>
      </c>
      <c r="I31" s="103">
        <f t="shared" si="3"/>
        <v>0</v>
      </c>
      <c r="J31" s="131"/>
      <c r="K31" s="80">
        <f t="shared" si="4"/>
        <v>0</v>
      </c>
      <c r="L31" s="105"/>
      <c r="M31" s="80">
        <f t="shared" si="5"/>
        <v>0</v>
      </c>
      <c r="N31" s="113"/>
      <c r="O31" s="113"/>
      <c r="P31" s="81">
        <f t="shared" si="6"/>
        <v>0</v>
      </c>
    </row>
    <row r="32" spans="1:18" ht="33" customHeight="1" x14ac:dyDescent="0.25">
      <c r="A32" s="104"/>
      <c r="B32" s="127"/>
      <c r="C32" s="128"/>
      <c r="D32" s="129"/>
      <c r="E32" s="129"/>
      <c r="F32" s="129"/>
      <c r="G32" s="79">
        <f t="shared" si="1"/>
        <v>0</v>
      </c>
      <c r="H32" s="103">
        <f t="shared" si="2"/>
        <v>0</v>
      </c>
      <c r="I32" s="103">
        <f t="shared" si="3"/>
        <v>0</v>
      </c>
      <c r="J32" s="131"/>
      <c r="K32" s="80">
        <f t="shared" si="4"/>
        <v>0</v>
      </c>
      <c r="L32" s="106"/>
      <c r="M32" s="80">
        <f t="shared" si="5"/>
        <v>0</v>
      </c>
      <c r="N32" s="113"/>
      <c r="O32" s="113"/>
      <c r="P32" s="81">
        <f t="shared" si="6"/>
        <v>0</v>
      </c>
    </row>
    <row r="33" spans="1:16" ht="33" customHeight="1" x14ac:dyDescent="0.25">
      <c r="A33" s="34"/>
      <c r="B33" s="34"/>
      <c r="C33" s="35"/>
      <c r="D33" s="171" t="s">
        <v>17</v>
      </c>
      <c r="E33" s="165"/>
      <c r="F33" s="165"/>
      <c r="G33" s="166"/>
      <c r="H33" s="171" t="s">
        <v>11</v>
      </c>
      <c r="I33" s="165"/>
      <c r="J33" s="165"/>
      <c r="K33" s="166"/>
      <c r="L33" s="167" t="s">
        <v>4</v>
      </c>
      <c r="M33" s="168"/>
      <c r="N33" s="169"/>
      <c r="O33" s="15" t="s">
        <v>12</v>
      </c>
      <c r="P33" s="16" t="s">
        <v>3</v>
      </c>
    </row>
    <row r="34" spans="1:16" ht="42" customHeight="1" x14ac:dyDescent="0.25">
      <c r="A34" s="17" t="s">
        <v>0</v>
      </c>
      <c r="B34" s="18" t="s">
        <v>16</v>
      </c>
      <c r="C34" s="19" t="s">
        <v>56</v>
      </c>
      <c r="D34" s="20" t="s">
        <v>6</v>
      </c>
      <c r="E34" s="21" t="s">
        <v>5</v>
      </c>
      <c r="F34" s="21" t="s">
        <v>10</v>
      </c>
      <c r="G34" s="22" t="s">
        <v>8</v>
      </c>
      <c r="H34" s="178" t="s">
        <v>14</v>
      </c>
      <c r="I34" s="179"/>
      <c r="J34" s="101" t="s">
        <v>55</v>
      </c>
      <c r="K34" s="22" t="s">
        <v>2</v>
      </c>
      <c r="L34" s="18" t="s">
        <v>31</v>
      </c>
      <c r="M34" s="17" t="s">
        <v>2</v>
      </c>
      <c r="N34" s="23" t="s">
        <v>19</v>
      </c>
      <c r="O34" s="33" t="s">
        <v>13</v>
      </c>
      <c r="P34" s="24" t="s">
        <v>1</v>
      </c>
    </row>
    <row r="35" spans="1:16" ht="15.75" customHeight="1" x14ac:dyDescent="0.25">
      <c r="A35" s="25"/>
      <c r="B35" s="25"/>
      <c r="C35" s="26"/>
      <c r="D35" s="27"/>
      <c r="E35" s="26"/>
      <c r="F35" s="26" t="s">
        <v>7</v>
      </c>
      <c r="G35" s="28" t="s">
        <v>9</v>
      </c>
      <c r="H35" s="177" t="s">
        <v>49</v>
      </c>
      <c r="I35" s="175"/>
      <c r="J35" s="176"/>
      <c r="K35" s="28"/>
      <c r="L35" s="44" t="s">
        <v>18</v>
      </c>
      <c r="M35" s="29"/>
      <c r="N35" s="30" t="s">
        <v>20</v>
      </c>
      <c r="O35" s="31" t="s">
        <v>18</v>
      </c>
      <c r="P35" s="32"/>
    </row>
    <row r="36" spans="1:16" ht="33" customHeight="1" x14ac:dyDescent="0.25">
      <c r="A36" s="104"/>
      <c r="B36" s="127"/>
      <c r="C36" s="128"/>
      <c r="D36" s="129"/>
      <c r="E36" s="129"/>
      <c r="F36" s="129"/>
      <c r="G36" s="79">
        <f t="shared" si="1"/>
        <v>0</v>
      </c>
      <c r="H36" s="103">
        <f t="shared" ref="H36:H51" si="7">IF(ROUNDDOWN(((G36*24)/45*60),0)&gt;10,10,ROUNDDOWN(((G36*24)/45*60),0))</f>
        <v>0</v>
      </c>
      <c r="I36" s="103">
        <f t="shared" ref="I36:I51" si="8">H36</f>
        <v>0</v>
      </c>
      <c r="J36" s="131"/>
      <c r="K36" s="80">
        <f>I36*J36</f>
        <v>0</v>
      </c>
      <c r="L36" s="106"/>
      <c r="M36" s="80">
        <f t="shared" si="5"/>
        <v>0</v>
      </c>
      <c r="N36" s="107"/>
      <c r="O36" s="107"/>
      <c r="P36" s="81">
        <f t="shared" si="6"/>
        <v>0</v>
      </c>
    </row>
    <row r="37" spans="1:16" ht="33" customHeight="1" x14ac:dyDescent="0.25">
      <c r="A37" s="104"/>
      <c r="B37" s="127"/>
      <c r="C37" s="128"/>
      <c r="D37" s="129"/>
      <c r="E37" s="129"/>
      <c r="F37" s="129"/>
      <c r="G37" s="79">
        <f t="shared" si="1"/>
        <v>0</v>
      </c>
      <c r="H37" s="103">
        <f t="shared" si="7"/>
        <v>0</v>
      </c>
      <c r="I37" s="103">
        <f t="shared" si="8"/>
        <v>0</v>
      </c>
      <c r="J37" s="131"/>
      <c r="K37" s="80">
        <f t="shared" ref="K37:K51" si="9">I37*J37</f>
        <v>0</v>
      </c>
      <c r="L37" s="106"/>
      <c r="M37" s="80">
        <f t="shared" si="5"/>
        <v>0</v>
      </c>
      <c r="N37" s="107"/>
      <c r="O37" s="107"/>
      <c r="P37" s="81">
        <f t="shared" si="6"/>
        <v>0</v>
      </c>
    </row>
    <row r="38" spans="1:16" ht="33" customHeight="1" x14ac:dyDescent="0.25">
      <c r="A38" s="104"/>
      <c r="B38" s="127"/>
      <c r="C38" s="128"/>
      <c r="D38" s="129"/>
      <c r="E38" s="129"/>
      <c r="F38" s="129"/>
      <c r="G38" s="79">
        <f t="shared" si="1"/>
        <v>0</v>
      </c>
      <c r="H38" s="103">
        <f t="shared" si="7"/>
        <v>0</v>
      </c>
      <c r="I38" s="103">
        <f t="shared" si="8"/>
        <v>0</v>
      </c>
      <c r="J38" s="131"/>
      <c r="K38" s="80">
        <f t="shared" si="9"/>
        <v>0</v>
      </c>
      <c r="L38" s="106"/>
      <c r="M38" s="80">
        <f t="shared" si="5"/>
        <v>0</v>
      </c>
      <c r="N38" s="107"/>
      <c r="O38" s="107"/>
      <c r="P38" s="81">
        <f t="shared" si="6"/>
        <v>0</v>
      </c>
    </row>
    <row r="39" spans="1:16" ht="33" customHeight="1" x14ac:dyDescent="0.25">
      <c r="A39" s="104"/>
      <c r="B39" s="127"/>
      <c r="C39" s="128"/>
      <c r="D39" s="129"/>
      <c r="E39" s="129"/>
      <c r="F39" s="129"/>
      <c r="G39" s="79">
        <f t="shared" si="1"/>
        <v>0</v>
      </c>
      <c r="H39" s="103">
        <f t="shared" si="7"/>
        <v>0</v>
      </c>
      <c r="I39" s="103">
        <f t="shared" si="8"/>
        <v>0</v>
      </c>
      <c r="J39" s="131"/>
      <c r="K39" s="80">
        <f t="shared" si="9"/>
        <v>0</v>
      </c>
      <c r="L39" s="106"/>
      <c r="M39" s="80">
        <f t="shared" si="5"/>
        <v>0</v>
      </c>
      <c r="N39" s="107"/>
      <c r="O39" s="107"/>
      <c r="P39" s="81">
        <f t="shared" si="6"/>
        <v>0</v>
      </c>
    </row>
    <row r="40" spans="1:16" ht="33" customHeight="1" x14ac:dyDescent="0.25">
      <c r="A40" s="104"/>
      <c r="B40" s="127"/>
      <c r="C40" s="128"/>
      <c r="D40" s="129"/>
      <c r="E40" s="129"/>
      <c r="F40" s="129"/>
      <c r="G40" s="79">
        <f t="shared" si="1"/>
        <v>0</v>
      </c>
      <c r="H40" s="103">
        <f t="shared" si="7"/>
        <v>0</v>
      </c>
      <c r="I40" s="103">
        <f t="shared" si="8"/>
        <v>0</v>
      </c>
      <c r="J40" s="131"/>
      <c r="K40" s="80">
        <f t="shared" si="9"/>
        <v>0</v>
      </c>
      <c r="L40" s="106"/>
      <c r="M40" s="80">
        <f t="shared" si="5"/>
        <v>0</v>
      </c>
      <c r="N40" s="107"/>
      <c r="O40" s="107"/>
      <c r="P40" s="81">
        <f t="shared" si="6"/>
        <v>0</v>
      </c>
    </row>
    <row r="41" spans="1:16" ht="33" customHeight="1" x14ac:dyDescent="0.25">
      <c r="A41" s="104"/>
      <c r="B41" s="127"/>
      <c r="C41" s="128"/>
      <c r="D41" s="129"/>
      <c r="E41" s="129"/>
      <c r="F41" s="129"/>
      <c r="G41" s="79">
        <f t="shared" si="1"/>
        <v>0</v>
      </c>
      <c r="H41" s="103">
        <f t="shared" si="7"/>
        <v>0</v>
      </c>
      <c r="I41" s="103">
        <f t="shared" si="8"/>
        <v>0</v>
      </c>
      <c r="J41" s="131"/>
      <c r="K41" s="80">
        <f t="shared" si="9"/>
        <v>0</v>
      </c>
      <c r="L41" s="106"/>
      <c r="M41" s="80">
        <f t="shared" si="5"/>
        <v>0</v>
      </c>
      <c r="N41" s="107"/>
      <c r="O41" s="107"/>
      <c r="P41" s="81">
        <f t="shared" si="6"/>
        <v>0</v>
      </c>
    </row>
    <row r="42" spans="1:16" ht="33" customHeight="1" x14ac:dyDescent="0.25">
      <c r="A42" s="104"/>
      <c r="B42" s="127"/>
      <c r="C42" s="128"/>
      <c r="D42" s="129"/>
      <c r="E42" s="129"/>
      <c r="F42" s="129"/>
      <c r="G42" s="79">
        <f t="shared" si="1"/>
        <v>0</v>
      </c>
      <c r="H42" s="103">
        <f t="shared" si="7"/>
        <v>0</v>
      </c>
      <c r="I42" s="103">
        <f t="shared" si="8"/>
        <v>0</v>
      </c>
      <c r="J42" s="131"/>
      <c r="K42" s="80">
        <f t="shared" si="9"/>
        <v>0</v>
      </c>
      <c r="L42" s="106"/>
      <c r="M42" s="80">
        <f t="shared" si="5"/>
        <v>0</v>
      </c>
      <c r="N42" s="107"/>
      <c r="O42" s="107"/>
      <c r="P42" s="81">
        <f t="shared" si="6"/>
        <v>0</v>
      </c>
    </row>
    <row r="43" spans="1:16" ht="33" customHeight="1" x14ac:dyDescent="0.25">
      <c r="A43" s="104"/>
      <c r="B43" s="127"/>
      <c r="C43" s="128"/>
      <c r="D43" s="129"/>
      <c r="E43" s="129"/>
      <c r="F43" s="129"/>
      <c r="G43" s="79">
        <f t="shared" si="1"/>
        <v>0</v>
      </c>
      <c r="H43" s="103">
        <f t="shared" si="7"/>
        <v>0</v>
      </c>
      <c r="I43" s="103">
        <f t="shared" si="8"/>
        <v>0</v>
      </c>
      <c r="J43" s="131"/>
      <c r="K43" s="80">
        <f t="shared" si="9"/>
        <v>0</v>
      </c>
      <c r="L43" s="106"/>
      <c r="M43" s="80">
        <f t="shared" si="5"/>
        <v>0</v>
      </c>
      <c r="N43" s="107"/>
      <c r="O43" s="107"/>
      <c r="P43" s="81">
        <f t="shared" si="6"/>
        <v>0</v>
      </c>
    </row>
    <row r="44" spans="1:16" ht="33" customHeight="1" x14ac:dyDescent="0.25">
      <c r="A44" s="104"/>
      <c r="B44" s="127"/>
      <c r="C44" s="128"/>
      <c r="D44" s="129"/>
      <c r="E44" s="129"/>
      <c r="F44" s="129"/>
      <c r="G44" s="79">
        <f t="shared" si="1"/>
        <v>0</v>
      </c>
      <c r="H44" s="103">
        <f t="shared" si="7"/>
        <v>0</v>
      </c>
      <c r="I44" s="103">
        <f t="shared" si="8"/>
        <v>0</v>
      </c>
      <c r="J44" s="131"/>
      <c r="K44" s="80">
        <f t="shared" si="9"/>
        <v>0</v>
      </c>
      <c r="L44" s="106"/>
      <c r="M44" s="80">
        <f t="shared" si="5"/>
        <v>0</v>
      </c>
      <c r="N44" s="107"/>
      <c r="O44" s="107"/>
      <c r="P44" s="81">
        <f t="shared" si="6"/>
        <v>0</v>
      </c>
    </row>
    <row r="45" spans="1:16" ht="33" customHeight="1" x14ac:dyDescent="0.25">
      <c r="A45" s="104"/>
      <c r="B45" s="127"/>
      <c r="C45" s="128"/>
      <c r="D45" s="129"/>
      <c r="E45" s="129"/>
      <c r="F45" s="129"/>
      <c r="G45" s="79">
        <f t="shared" si="1"/>
        <v>0</v>
      </c>
      <c r="H45" s="103">
        <f t="shared" si="7"/>
        <v>0</v>
      </c>
      <c r="I45" s="103">
        <f t="shared" si="8"/>
        <v>0</v>
      </c>
      <c r="J45" s="131"/>
      <c r="K45" s="80">
        <f t="shared" si="9"/>
        <v>0</v>
      </c>
      <c r="L45" s="106"/>
      <c r="M45" s="80">
        <f t="shared" si="5"/>
        <v>0</v>
      </c>
      <c r="N45" s="107"/>
      <c r="O45" s="107"/>
      <c r="P45" s="81">
        <f t="shared" si="6"/>
        <v>0</v>
      </c>
    </row>
    <row r="46" spans="1:16" ht="33" customHeight="1" x14ac:dyDescent="0.25">
      <c r="A46" s="104"/>
      <c r="B46" s="127"/>
      <c r="C46" s="128"/>
      <c r="D46" s="129"/>
      <c r="E46" s="129"/>
      <c r="F46" s="129"/>
      <c r="G46" s="79">
        <f t="shared" si="1"/>
        <v>0</v>
      </c>
      <c r="H46" s="103">
        <f t="shared" si="7"/>
        <v>0</v>
      </c>
      <c r="I46" s="103">
        <f t="shared" si="8"/>
        <v>0</v>
      </c>
      <c r="J46" s="131"/>
      <c r="K46" s="80">
        <f t="shared" si="9"/>
        <v>0</v>
      </c>
      <c r="L46" s="106"/>
      <c r="M46" s="80">
        <f t="shared" si="5"/>
        <v>0</v>
      </c>
      <c r="N46" s="107"/>
      <c r="O46" s="107"/>
      <c r="P46" s="81">
        <f t="shared" si="6"/>
        <v>0</v>
      </c>
    </row>
    <row r="47" spans="1:16" ht="33" customHeight="1" x14ac:dyDescent="0.25">
      <c r="A47" s="104"/>
      <c r="B47" s="127"/>
      <c r="C47" s="128"/>
      <c r="D47" s="129"/>
      <c r="E47" s="129"/>
      <c r="F47" s="129"/>
      <c r="G47" s="79">
        <f t="shared" si="1"/>
        <v>0</v>
      </c>
      <c r="H47" s="103">
        <f t="shared" si="7"/>
        <v>0</v>
      </c>
      <c r="I47" s="103">
        <f t="shared" si="8"/>
        <v>0</v>
      </c>
      <c r="J47" s="131"/>
      <c r="K47" s="80">
        <f t="shared" si="9"/>
        <v>0</v>
      </c>
      <c r="L47" s="106"/>
      <c r="M47" s="80">
        <f t="shared" si="5"/>
        <v>0</v>
      </c>
      <c r="N47" s="107"/>
      <c r="O47" s="107"/>
      <c r="P47" s="81">
        <f t="shared" si="6"/>
        <v>0</v>
      </c>
    </row>
    <row r="48" spans="1:16" ht="33" customHeight="1" x14ac:dyDescent="0.25">
      <c r="A48" s="104"/>
      <c r="B48" s="127"/>
      <c r="C48" s="128"/>
      <c r="D48" s="129"/>
      <c r="E48" s="129"/>
      <c r="F48" s="129"/>
      <c r="G48" s="79">
        <f t="shared" si="1"/>
        <v>0</v>
      </c>
      <c r="H48" s="103">
        <f t="shared" si="7"/>
        <v>0</v>
      </c>
      <c r="I48" s="103">
        <f t="shared" si="8"/>
        <v>0</v>
      </c>
      <c r="J48" s="131"/>
      <c r="K48" s="80">
        <f t="shared" si="9"/>
        <v>0</v>
      </c>
      <c r="L48" s="106"/>
      <c r="M48" s="80">
        <f t="shared" si="5"/>
        <v>0</v>
      </c>
      <c r="N48" s="107"/>
      <c r="O48" s="107"/>
      <c r="P48" s="81">
        <f t="shared" si="6"/>
        <v>0</v>
      </c>
    </row>
    <row r="49" spans="1:16" ht="33" customHeight="1" x14ac:dyDescent="0.25">
      <c r="A49" s="104"/>
      <c r="B49" s="127"/>
      <c r="C49" s="128"/>
      <c r="D49" s="129"/>
      <c r="E49" s="129"/>
      <c r="F49" s="129"/>
      <c r="G49" s="79">
        <f t="shared" si="1"/>
        <v>0</v>
      </c>
      <c r="H49" s="103">
        <f t="shared" si="7"/>
        <v>0</v>
      </c>
      <c r="I49" s="103">
        <f t="shared" si="8"/>
        <v>0</v>
      </c>
      <c r="J49" s="131"/>
      <c r="K49" s="80">
        <f t="shared" si="9"/>
        <v>0</v>
      </c>
      <c r="L49" s="106"/>
      <c r="M49" s="80">
        <f t="shared" si="5"/>
        <v>0</v>
      </c>
      <c r="N49" s="107"/>
      <c r="O49" s="107"/>
      <c r="P49" s="81">
        <f t="shared" si="6"/>
        <v>0</v>
      </c>
    </row>
    <row r="50" spans="1:16" ht="33" customHeight="1" x14ac:dyDescent="0.25">
      <c r="A50" s="104"/>
      <c r="B50" s="127"/>
      <c r="C50" s="128"/>
      <c r="D50" s="129"/>
      <c r="E50" s="129"/>
      <c r="F50" s="129"/>
      <c r="G50" s="79">
        <f t="shared" si="1"/>
        <v>0</v>
      </c>
      <c r="H50" s="103">
        <f t="shared" si="7"/>
        <v>0</v>
      </c>
      <c r="I50" s="103">
        <f t="shared" si="8"/>
        <v>0</v>
      </c>
      <c r="J50" s="131"/>
      <c r="K50" s="80">
        <f t="shared" si="9"/>
        <v>0</v>
      </c>
      <c r="L50" s="106"/>
      <c r="M50" s="80">
        <f t="shared" si="5"/>
        <v>0</v>
      </c>
      <c r="N50" s="107"/>
      <c r="O50" s="107"/>
      <c r="P50" s="81">
        <f t="shared" si="6"/>
        <v>0</v>
      </c>
    </row>
    <row r="51" spans="1:16" ht="33" customHeight="1" x14ac:dyDescent="0.25">
      <c r="A51" s="104"/>
      <c r="B51" s="127"/>
      <c r="C51" s="128"/>
      <c r="D51" s="129"/>
      <c r="E51" s="129"/>
      <c r="F51" s="129"/>
      <c r="G51" s="79">
        <f t="shared" si="1"/>
        <v>0</v>
      </c>
      <c r="H51" s="103">
        <f t="shared" si="7"/>
        <v>0</v>
      </c>
      <c r="I51" s="103">
        <f t="shared" si="8"/>
        <v>0</v>
      </c>
      <c r="J51" s="131"/>
      <c r="K51" s="80">
        <f t="shared" si="9"/>
        <v>0</v>
      </c>
      <c r="L51" s="106"/>
      <c r="M51" s="80">
        <f t="shared" si="5"/>
        <v>0</v>
      </c>
      <c r="N51" s="107"/>
      <c r="O51" s="107"/>
      <c r="P51" s="81">
        <f t="shared" si="6"/>
        <v>0</v>
      </c>
    </row>
    <row r="52" spans="1:16" ht="33" customHeight="1" x14ac:dyDescent="0.25">
      <c r="A52" s="172" t="s">
        <v>46</v>
      </c>
      <c r="B52" s="173"/>
      <c r="C52" s="173"/>
      <c r="D52" s="173"/>
      <c r="E52" s="173"/>
      <c r="F52" s="174"/>
      <c r="G52" s="187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32">
        <f>SUM(J25:J32,J36:J51)</f>
        <v>0</v>
      </c>
      <c r="K52" s="4">
        <f>SUM(K25:K51)</f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</row>
  </sheetData>
  <sheetProtection algorithmName="SHA-512" hashValue="0lgoYd2SQWcWoJSv2SsApgfEklif8vYP3g6n9Vqa9pMyCLgmIQOafyELk5SJvZKyEErEGIBHgLnq1l/jgvSuyg==" saltValue="ik6apzwnDycZ7BZ4fBzgXw==" spinCount="100000" sheet="1" selectLockedCells="1"/>
  <protectedRanges>
    <protectedRange sqref="D5" name="Bereich5"/>
    <protectedRange sqref="L36:L51 N36:O51 A36:C51 I36:I51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6">
    <mergeCell ref="D33:G33"/>
    <mergeCell ref="H33:K33"/>
    <mergeCell ref="L33:N33"/>
    <mergeCell ref="A52:F52"/>
    <mergeCell ref="D22:G22"/>
    <mergeCell ref="H22:K22"/>
    <mergeCell ref="L22:N22"/>
    <mergeCell ref="H24:J24"/>
    <mergeCell ref="H35:J35"/>
    <mergeCell ref="H34:I34"/>
    <mergeCell ref="A21:P21"/>
    <mergeCell ref="M3:P3"/>
    <mergeCell ref="D4:N4"/>
    <mergeCell ref="M5:N5"/>
    <mergeCell ref="O5:P5"/>
    <mergeCell ref="O6:P6"/>
    <mergeCell ref="H7:K7"/>
    <mergeCell ref="L7:N7"/>
    <mergeCell ref="A10:G10"/>
    <mergeCell ref="O1:O2"/>
    <mergeCell ref="P1:P2"/>
    <mergeCell ref="A12:P12"/>
    <mergeCell ref="A14:P14"/>
    <mergeCell ref="A13:P13"/>
    <mergeCell ref="C3:J3"/>
    <mergeCell ref="C7:G8"/>
  </mergeCells>
  <dataValidations count="4">
    <dataValidation type="whole" operator="lessThanOrEqual" allowBlank="1" showInputMessage="1" showErrorMessage="1" sqref="H25:H32 H36:H51" xr:uid="{A6FECE43-3C08-4D9B-8DC7-BA621D0226C0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E9F51379-93B9-4236-A57B-B8126212987F}">
      <formula1>10</formula1>
    </dataValidation>
    <dataValidation type="whole" allowBlank="1" showInputMessage="1" showErrorMessage="1" sqref="F5:G5 I5:J5" xr:uid="{B8BDDA79-365C-4B96-B628-B1D057B68A3B}">
      <formula1>0</formula1>
      <formula2>9999</formula2>
    </dataValidation>
    <dataValidation type="whole" allowBlank="1" showInputMessage="1" showErrorMessage="1" sqref="K5 E5" xr:uid="{8D964A7D-F5B1-4E03-8727-4DC358593BD5}">
      <formula1>0</formula1>
      <formula2>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4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04C9-9DAD-4439-A762-6805E5E92637}">
  <sheetPr codeName="Tabelle3">
    <pageSetUpPr fitToPage="1"/>
  </sheetPr>
  <dimension ref="A1:R52"/>
  <sheetViews>
    <sheetView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75" hidden="1" customWidth="1"/>
    <col min="9" max="9" width="8.75" customWidth="1"/>
    <col min="10" max="10" width="9.12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38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8" t="s">
        <v>62</v>
      </c>
      <c r="O1" s="142"/>
      <c r="P1" s="144"/>
    </row>
    <row r="2" spans="1:16" ht="24.75" customHeight="1" x14ac:dyDescent="0.25">
      <c r="A2" s="93" t="s">
        <v>57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43"/>
      <c r="P2" s="145"/>
    </row>
    <row r="3" spans="1:16" x14ac:dyDescent="0.2">
      <c r="A3" s="9" t="s">
        <v>22</v>
      </c>
      <c r="B3" s="10"/>
      <c r="C3" s="149"/>
      <c r="D3" s="149"/>
      <c r="E3" s="149"/>
      <c r="F3" s="149"/>
      <c r="G3" s="149"/>
      <c r="H3" s="149"/>
      <c r="I3" s="149"/>
      <c r="J3" s="150"/>
      <c r="K3" s="9" t="s">
        <v>23</v>
      </c>
      <c r="L3" s="10"/>
      <c r="M3" s="158"/>
      <c r="N3" s="158"/>
      <c r="O3" s="159"/>
      <c r="P3" s="160"/>
    </row>
    <row r="4" spans="1:16" x14ac:dyDescent="0.2">
      <c r="A4" s="9" t="s">
        <v>27</v>
      </c>
      <c r="B4" s="11"/>
      <c r="C4" s="11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61"/>
      <c r="O4" s="9" t="s">
        <v>28</v>
      </c>
      <c r="P4" s="124"/>
    </row>
    <row r="5" spans="1:16" x14ac:dyDescent="0.2">
      <c r="A5" s="9" t="s">
        <v>25</v>
      </c>
      <c r="B5" s="10"/>
      <c r="C5" s="12" t="s">
        <v>26</v>
      </c>
      <c r="D5" s="116" t="s">
        <v>24</v>
      </c>
      <c r="E5" s="120">
        <v>0</v>
      </c>
      <c r="F5" s="121">
        <v>0</v>
      </c>
      <c r="G5" s="121">
        <v>0</v>
      </c>
      <c r="H5" s="123"/>
      <c r="I5" s="121">
        <v>0</v>
      </c>
      <c r="J5" s="121">
        <v>0</v>
      </c>
      <c r="K5" s="122">
        <v>0</v>
      </c>
      <c r="L5" s="8" t="s">
        <v>29</v>
      </c>
      <c r="M5" s="158"/>
      <c r="N5" s="158"/>
      <c r="O5" s="162" t="s">
        <v>32</v>
      </c>
      <c r="P5" s="163"/>
    </row>
    <row r="6" spans="1:16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4"/>
      <c r="M6" s="124" t="s">
        <v>30</v>
      </c>
      <c r="N6" s="42"/>
      <c r="O6" s="164"/>
      <c r="P6" s="160"/>
    </row>
    <row r="7" spans="1:16" ht="15" x14ac:dyDescent="0.25">
      <c r="A7" s="82" t="s">
        <v>53</v>
      </c>
      <c r="B7" s="92"/>
      <c r="C7" s="151" t="s">
        <v>18</v>
      </c>
      <c r="D7" s="151"/>
      <c r="E7" s="151"/>
      <c r="F7" s="151"/>
      <c r="G7" s="152"/>
      <c r="H7" s="165" t="s">
        <v>11</v>
      </c>
      <c r="I7" s="165"/>
      <c r="J7" s="165"/>
      <c r="K7" s="166"/>
      <c r="L7" s="167" t="s">
        <v>4</v>
      </c>
      <c r="M7" s="168"/>
      <c r="N7" s="169"/>
      <c r="O7" s="15" t="s">
        <v>12</v>
      </c>
      <c r="P7" s="16" t="s">
        <v>3</v>
      </c>
    </row>
    <row r="8" spans="1:16" ht="30" x14ac:dyDescent="0.25">
      <c r="A8" s="46"/>
      <c r="B8" s="47" t="s">
        <v>18</v>
      </c>
      <c r="C8" s="153"/>
      <c r="D8" s="153"/>
      <c r="E8" s="153"/>
      <c r="F8" s="153"/>
      <c r="G8" s="154"/>
      <c r="H8" s="43" t="s">
        <v>14</v>
      </c>
      <c r="I8" s="43"/>
      <c r="J8" s="43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3" t="s">
        <v>44</v>
      </c>
      <c r="B9" s="48"/>
      <c r="C9" s="48"/>
      <c r="D9" s="48"/>
      <c r="E9" s="48"/>
      <c r="F9" s="48"/>
      <c r="G9" s="48"/>
      <c r="H9" s="49">
        <v>10</v>
      </c>
      <c r="I9" s="109">
        <v>10</v>
      </c>
      <c r="J9" s="99"/>
      <c r="K9" s="50"/>
      <c r="L9" s="110">
        <v>0.3</v>
      </c>
      <c r="M9" s="51"/>
      <c r="N9" s="52" t="s">
        <v>20</v>
      </c>
      <c r="O9" s="53" t="s">
        <v>18</v>
      </c>
      <c r="P9" s="54"/>
    </row>
    <row r="10" spans="1:16" s="36" customFormat="1" ht="15" x14ac:dyDescent="0.25">
      <c r="A10" s="170" t="s">
        <v>34</v>
      </c>
      <c r="B10" s="170"/>
      <c r="C10" s="170"/>
      <c r="D10" s="170"/>
      <c r="E10" s="170"/>
      <c r="F10" s="170"/>
      <c r="G10" s="170"/>
      <c r="H10" s="55">
        <f t="shared" ref="H10:P10" si="0">H52</f>
        <v>0</v>
      </c>
      <c r="I10" s="55">
        <f t="shared" si="0"/>
        <v>0</v>
      </c>
      <c r="J10" s="55"/>
      <c r="K10" s="56">
        <f t="shared" si="0"/>
        <v>0</v>
      </c>
      <c r="L10" s="114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6" s="37" customFormat="1" ht="15" x14ac:dyDescent="0.25">
      <c r="A11" s="83" t="s">
        <v>54</v>
      </c>
      <c r="B11" s="57"/>
      <c r="C11" s="57" t="s">
        <v>18</v>
      </c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6" s="37" customFormat="1" ht="15" x14ac:dyDescent="0.25">
      <c r="A12" s="146" t="s">
        <v>38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1:16" s="37" customFormat="1" ht="15" x14ac:dyDescent="0.25">
      <c r="A13" s="146" t="s">
        <v>39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1:16" s="37" customFormat="1" ht="15" x14ac:dyDescent="0.25">
      <c r="A14" s="146" t="s">
        <v>35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</row>
    <row r="15" spans="1:16" s="37" customFormat="1" ht="15" x14ac:dyDescent="0.25">
      <c r="A15" s="85"/>
      <c r="B15" s="86"/>
      <c r="C15" s="86"/>
      <c r="D15" s="86"/>
      <c r="E15" s="86"/>
      <c r="F15" s="62" t="s">
        <v>36</v>
      </c>
      <c r="G15" s="111"/>
      <c r="H15" s="108"/>
      <c r="I15" s="108"/>
      <c r="J15" s="108"/>
      <c r="K15" s="62" t="s">
        <v>37</v>
      </c>
      <c r="L15" s="62"/>
      <c r="M15" s="62"/>
      <c r="N15" s="62"/>
      <c r="O15" s="62"/>
      <c r="P15" s="54"/>
    </row>
    <row r="16" spans="1:16" s="37" customFormat="1" ht="15" x14ac:dyDescent="0.25">
      <c r="A16" s="85"/>
      <c r="B16" s="86"/>
      <c r="C16" s="86"/>
      <c r="D16" s="86"/>
      <c r="E16" s="86"/>
      <c r="F16" s="86"/>
      <c r="G16" s="86"/>
      <c r="H16" s="86"/>
      <c r="I16" s="97"/>
      <c r="J16" s="97"/>
      <c r="K16" s="86"/>
      <c r="L16" s="86"/>
      <c r="M16" s="86"/>
      <c r="N16" s="86"/>
      <c r="O16" s="86"/>
      <c r="P16" s="87"/>
    </row>
    <row r="17" spans="1:18" s="37" customFormat="1" ht="15" x14ac:dyDescent="0.25">
      <c r="A17" s="85" t="s">
        <v>40</v>
      </c>
      <c r="B17" s="86"/>
      <c r="C17" s="86"/>
      <c r="D17" s="86"/>
      <c r="E17" s="86"/>
      <c r="F17" s="86"/>
      <c r="G17" s="86"/>
      <c r="H17" s="86"/>
      <c r="I17" s="97"/>
      <c r="J17" s="97"/>
      <c r="K17" s="86"/>
      <c r="L17" s="86"/>
      <c r="M17" s="86"/>
      <c r="N17" s="86"/>
      <c r="O17" s="86"/>
      <c r="P17" s="87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85"/>
      <c r="B19" s="86"/>
      <c r="C19" s="87"/>
      <c r="D19" s="85"/>
      <c r="E19" s="86"/>
      <c r="F19" s="86"/>
      <c r="G19" s="86"/>
      <c r="H19" s="87"/>
      <c r="I19" s="97"/>
      <c r="J19" s="97"/>
      <c r="K19" s="85"/>
      <c r="L19" s="86"/>
      <c r="M19" s="86"/>
      <c r="N19" s="86"/>
      <c r="O19" s="86"/>
      <c r="P19" s="87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8" s="37" customFormat="1" ht="15" x14ac:dyDescent="0.25">
      <c r="A22" s="90"/>
      <c r="B22" s="90"/>
      <c r="C22" s="94" t="s">
        <v>15</v>
      </c>
      <c r="D22" s="171" t="s">
        <v>17</v>
      </c>
      <c r="E22" s="165"/>
      <c r="F22" s="165"/>
      <c r="G22" s="166"/>
      <c r="H22" s="171" t="s">
        <v>11</v>
      </c>
      <c r="I22" s="165"/>
      <c r="J22" s="165"/>
      <c r="K22" s="166"/>
      <c r="L22" s="167" t="s">
        <v>4</v>
      </c>
      <c r="M22" s="168"/>
      <c r="N22" s="169"/>
      <c r="O22" s="15" t="s">
        <v>12</v>
      </c>
      <c r="P22" s="16" t="s">
        <v>3</v>
      </c>
    </row>
    <row r="23" spans="1:18" s="37" customFormat="1" ht="45" customHeight="1" x14ac:dyDescent="0.25">
      <c r="A23" s="17" t="s">
        <v>0</v>
      </c>
      <c r="B23" s="18" t="s">
        <v>16</v>
      </c>
      <c r="C23" s="95" t="s">
        <v>48</v>
      </c>
      <c r="D23" s="20" t="s">
        <v>6</v>
      </c>
      <c r="E23" s="21" t="s">
        <v>5</v>
      </c>
      <c r="F23" s="21" t="s">
        <v>10</v>
      </c>
      <c r="G23" s="22" t="s">
        <v>8</v>
      </c>
      <c r="H23" s="182" t="s">
        <v>51</v>
      </c>
      <c r="I23" s="101" t="s">
        <v>50</v>
      </c>
      <c r="J23" s="101"/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88" t="s">
        <v>18</v>
      </c>
      <c r="D24" s="27"/>
      <c r="E24" s="88"/>
      <c r="F24" s="88" t="s">
        <v>7</v>
      </c>
      <c r="G24" s="28" t="s">
        <v>9</v>
      </c>
      <c r="H24" s="183"/>
      <c r="I24" s="180" t="s">
        <v>49</v>
      </c>
      <c r="J24" s="181"/>
      <c r="K24" s="126"/>
      <c r="L24" s="44" t="s">
        <v>18</v>
      </c>
      <c r="M24" s="29"/>
      <c r="N24" s="30" t="s">
        <v>20</v>
      </c>
      <c r="O24" s="31" t="s">
        <v>18</v>
      </c>
      <c r="P24" s="89"/>
    </row>
    <row r="25" spans="1:18" ht="33" customHeight="1" x14ac:dyDescent="0.25">
      <c r="A25" s="104"/>
      <c r="B25" s="127"/>
      <c r="C25" s="128"/>
      <c r="D25" s="104"/>
      <c r="E25" s="104"/>
      <c r="F25" s="104"/>
      <c r="G25" s="79">
        <f t="shared" ref="G25:G51" si="1">SUM((E25-D25)-F25)</f>
        <v>0</v>
      </c>
      <c r="H25" s="103">
        <f t="shared" ref="H25:H32" si="2">IF(ROUNDDOWN(((G25*24)/45*60),0)&gt;10,10,ROUNDDOWN(((G25*24)/45*60),0))</f>
        <v>0</v>
      </c>
      <c r="I25" s="103">
        <f t="shared" ref="I25:I32" si="3">H25</f>
        <v>0</v>
      </c>
      <c r="J25" s="130"/>
      <c r="K25" s="80">
        <f t="shared" ref="K25:K32" si="4">IF(OR(J25="x",J25="j"),SUM(I25*$I$9)*1.5,SUM(I25*$I$9))</f>
        <v>0</v>
      </c>
      <c r="L25" s="105"/>
      <c r="M25" s="80">
        <f>SUM(L25*$L$9)</f>
        <v>0</v>
      </c>
      <c r="N25" s="107"/>
      <c r="O25" s="107"/>
      <c r="P25" s="81">
        <f>SUM(K25+M25+N25+O25)</f>
        <v>0</v>
      </c>
    </row>
    <row r="26" spans="1:18" ht="33" customHeight="1" x14ac:dyDescent="0.25">
      <c r="A26" s="104"/>
      <c r="B26" s="127"/>
      <c r="C26" s="128"/>
      <c r="D26" s="104"/>
      <c r="E26" s="104"/>
      <c r="F26" s="104"/>
      <c r="G26" s="79">
        <f t="shared" si="1"/>
        <v>0</v>
      </c>
      <c r="H26" s="103">
        <f t="shared" si="2"/>
        <v>0</v>
      </c>
      <c r="I26" s="103">
        <f t="shared" si="3"/>
        <v>0</v>
      </c>
      <c r="J26" s="130"/>
      <c r="K26" s="80">
        <f t="shared" si="4"/>
        <v>0</v>
      </c>
      <c r="L26" s="105"/>
      <c r="M26" s="80">
        <f t="shared" ref="M26:M51" si="5">SUM(L26*$L$9)</f>
        <v>0</v>
      </c>
      <c r="N26" s="107"/>
      <c r="O26" s="107"/>
      <c r="P26" s="81">
        <f t="shared" ref="P26:P51" si="6">SUM(K26+M26+N26+O26)</f>
        <v>0</v>
      </c>
    </row>
    <row r="27" spans="1:18" ht="33" customHeight="1" x14ac:dyDescent="0.25">
      <c r="A27" s="104"/>
      <c r="B27" s="127"/>
      <c r="C27" s="128"/>
      <c r="D27" s="104"/>
      <c r="E27" s="104"/>
      <c r="F27" s="104"/>
      <c r="G27" s="79">
        <f t="shared" si="1"/>
        <v>0</v>
      </c>
      <c r="H27" s="103">
        <f t="shared" si="2"/>
        <v>0</v>
      </c>
      <c r="I27" s="103">
        <f t="shared" si="3"/>
        <v>0</v>
      </c>
      <c r="J27" s="130"/>
      <c r="K27" s="80">
        <f t="shared" si="4"/>
        <v>0</v>
      </c>
      <c r="L27" s="105"/>
      <c r="M27" s="80">
        <f t="shared" si="5"/>
        <v>0</v>
      </c>
      <c r="N27" s="107"/>
      <c r="O27" s="107"/>
      <c r="P27" s="81">
        <f t="shared" si="6"/>
        <v>0</v>
      </c>
      <c r="R27" s="2"/>
    </row>
    <row r="28" spans="1:18" ht="33" customHeight="1" x14ac:dyDescent="0.25">
      <c r="A28" s="104"/>
      <c r="B28" s="127"/>
      <c r="C28" s="128"/>
      <c r="D28" s="104"/>
      <c r="E28" s="104"/>
      <c r="F28" s="104"/>
      <c r="G28" s="79">
        <f t="shared" si="1"/>
        <v>0</v>
      </c>
      <c r="H28" s="103">
        <f t="shared" si="2"/>
        <v>0</v>
      </c>
      <c r="I28" s="103">
        <f t="shared" si="3"/>
        <v>0</v>
      </c>
      <c r="J28" s="130"/>
      <c r="K28" s="80">
        <f t="shared" si="4"/>
        <v>0</v>
      </c>
      <c r="L28" s="105"/>
      <c r="M28" s="80">
        <f t="shared" si="5"/>
        <v>0</v>
      </c>
      <c r="N28" s="107"/>
      <c r="O28" s="107"/>
      <c r="P28" s="81">
        <f t="shared" si="6"/>
        <v>0</v>
      </c>
    </row>
    <row r="29" spans="1:18" ht="33" customHeight="1" x14ac:dyDescent="0.25">
      <c r="A29" s="104"/>
      <c r="B29" s="127"/>
      <c r="C29" s="128"/>
      <c r="D29" s="104"/>
      <c r="E29" s="104"/>
      <c r="F29" s="104"/>
      <c r="G29" s="79">
        <f t="shared" si="1"/>
        <v>0</v>
      </c>
      <c r="H29" s="103">
        <f t="shared" si="2"/>
        <v>0</v>
      </c>
      <c r="I29" s="103">
        <f t="shared" si="3"/>
        <v>0</v>
      </c>
      <c r="J29" s="130"/>
      <c r="K29" s="80">
        <f t="shared" si="4"/>
        <v>0</v>
      </c>
      <c r="L29" s="105"/>
      <c r="M29" s="80">
        <f t="shared" si="5"/>
        <v>0</v>
      </c>
      <c r="N29" s="107"/>
      <c r="O29" s="107"/>
      <c r="P29" s="81">
        <f t="shared" si="6"/>
        <v>0</v>
      </c>
      <c r="R29" s="2"/>
    </row>
    <row r="30" spans="1:18" ht="33" customHeight="1" x14ac:dyDescent="0.25">
      <c r="A30" s="104"/>
      <c r="B30" s="127"/>
      <c r="C30" s="128"/>
      <c r="D30" s="104"/>
      <c r="E30" s="104"/>
      <c r="F30" s="104"/>
      <c r="G30" s="79">
        <f t="shared" si="1"/>
        <v>0</v>
      </c>
      <c r="H30" s="103">
        <f t="shared" si="2"/>
        <v>0</v>
      </c>
      <c r="I30" s="103">
        <f t="shared" si="3"/>
        <v>0</v>
      </c>
      <c r="J30" s="130"/>
      <c r="K30" s="80">
        <f t="shared" si="4"/>
        <v>0</v>
      </c>
      <c r="L30" s="105"/>
      <c r="M30" s="80">
        <f t="shared" si="5"/>
        <v>0</v>
      </c>
      <c r="N30" s="107"/>
      <c r="O30" s="107"/>
      <c r="P30" s="81">
        <f t="shared" si="6"/>
        <v>0</v>
      </c>
    </row>
    <row r="31" spans="1:18" ht="33" customHeight="1" x14ac:dyDescent="0.25">
      <c r="A31" s="104"/>
      <c r="B31" s="127"/>
      <c r="C31" s="128"/>
      <c r="D31" s="104"/>
      <c r="E31" s="104"/>
      <c r="F31" s="104"/>
      <c r="G31" s="79">
        <f t="shared" si="1"/>
        <v>0</v>
      </c>
      <c r="H31" s="103">
        <f t="shared" si="2"/>
        <v>0</v>
      </c>
      <c r="I31" s="103">
        <f t="shared" si="3"/>
        <v>0</v>
      </c>
      <c r="J31" s="130"/>
      <c r="K31" s="80">
        <f t="shared" si="4"/>
        <v>0</v>
      </c>
      <c r="L31" s="105"/>
      <c r="M31" s="80">
        <f t="shared" si="5"/>
        <v>0</v>
      </c>
      <c r="N31" s="107"/>
      <c r="O31" s="107"/>
      <c r="P31" s="81">
        <f t="shared" si="6"/>
        <v>0</v>
      </c>
    </row>
    <row r="32" spans="1:18" ht="33" customHeight="1" x14ac:dyDescent="0.25">
      <c r="A32" s="104"/>
      <c r="B32" s="127"/>
      <c r="C32" s="128"/>
      <c r="D32" s="104"/>
      <c r="E32" s="104"/>
      <c r="F32" s="104"/>
      <c r="G32" s="79">
        <f t="shared" si="1"/>
        <v>0</v>
      </c>
      <c r="H32" s="103">
        <f t="shared" si="2"/>
        <v>0</v>
      </c>
      <c r="I32" s="103">
        <f t="shared" si="3"/>
        <v>0</v>
      </c>
      <c r="J32" s="130"/>
      <c r="K32" s="80">
        <f t="shared" si="4"/>
        <v>0</v>
      </c>
      <c r="L32" s="105"/>
      <c r="M32" s="80">
        <f t="shared" si="5"/>
        <v>0</v>
      </c>
      <c r="N32" s="107"/>
      <c r="O32" s="107"/>
      <c r="P32" s="81">
        <f t="shared" si="6"/>
        <v>0</v>
      </c>
    </row>
    <row r="33" spans="1:16" ht="33" customHeight="1" x14ac:dyDescent="0.25">
      <c r="A33" s="90"/>
      <c r="B33" s="90"/>
      <c r="C33" s="91"/>
      <c r="D33" s="171" t="s">
        <v>17</v>
      </c>
      <c r="E33" s="165"/>
      <c r="F33" s="165"/>
      <c r="G33" s="166"/>
      <c r="H33" s="171" t="s">
        <v>11</v>
      </c>
      <c r="I33" s="165"/>
      <c r="J33" s="165"/>
      <c r="K33" s="166"/>
      <c r="L33" s="167" t="s">
        <v>4</v>
      </c>
      <c r="M33" s="168"/>
      <c r="N33" s="169"/>
      <c r="O33" s="15" t="s">
        <v>12</v>
      </c>
      <c r="P33" s="16" t="s">
        <v>3</v>
      </c>
    </row>
    <row r="34" spans="1:16" ht="45" customHeight="1" x14ac:dyDescent="0.25">
      <c r="A34" s="17" t="s">
        <v>0</v>
      </c>
      <c r="B34" s="18" t="s">
        <v>16</v>
      </c>
      <c r="C34" s="19" t="s">
        <v>15</v>
      </c>
      <c r="D34" s="20" t="s">
        <v>6</v>
      </c>
      <c r="E34" s="21" t="s">
        <v>5</v>
      </c>
      <c r="F34" s="21" t="s">
        <v>10</v>
      </c>
      <c r="G34" s="22" t="s">
        <v>8</v>
      </c>
      <c r="H34" s="184" t="s">
        <v>52</v>
      </c>
      <c r="I34" s="179"/>
      <c r="J34" s="185"/>
      <c r="K34" s="22" t="s">
        <v>2</v>
      </c>
      <c r="L34" s="18" t="s">
        <v>31</v>
      </c>
      <c r="M34" s="17" t="s">
        <v>2</v>
      </c>
      <c r="N34" s="23" t="s">
        <v>19</v>
      </c>
      <c r="O34" s="33" t="s">
        <v>13</v>
      </c>
      <c r="P34" s="24" t="s">
        <v>1</v>
      </c>
    </row>
    <row r="35" spans="1:16" ht="15.75" customHeight="1" x14ac:dyDescent="0.25">
      <c r="A35" s="25"/>
      <c r="B35" s="25"/>
      <c r="C35" s="88"/>
      <c r="D35" s="27"/>
      <c r="E35" s="88"/>
      <c r="F35" s="88" t="s">
        <v>7</v>
      </c>
      <c r="G35" s="28" t="s">
        <v>9</v>
      </c>
      <c r="H35" s="186"/>
      <c r="I35" s="156"/>
      <c r="J35" s="157"/>
      <c r="K35" s="28"/>
      <c r="L35" s="44" t="s">
        <v>18</v>
      </c>
      <c r="M35" s="29"/>
      <c r="N35" s="30" t="s">
        <v>20</v>
      </c>
      <c r="O35" s="31" t="s">
        <v>18</v>
      </c>
      <c r="P35" s="89"/>
    </row>
    <row r="36" spans="1:16" ht="33" customHeight="1" x14ac:dyDescent="0.25">
      <c r="A36" s="104"/>
      <c r="B36" s="127"/>
      <c r="C36" s="128"/>
      <c r="D36" s="104"/>
      <c r="E36" s="104"/>
      <c r="F36" s="104"/>
      <c r="G36" s="79">
        <f t="shared" si="1"/>
        <v>0</v>
      </c>
      <c r="H36" s="103">
        <f t="shared" ref="H36:H51" si="7">IF(ROUNDDOWN(((G36*24)/45*60),0)&gt;10,10,ROUNDDOWN(((G36*24)/45*60),0))</f>
        <v>0</v>
      </c>
      <c r="I36" s="103">
        <f t="shared" ref="I36:I51" si="8">H36</f>
        <v>0</v>
      </c>
      <c r="J36" s="130"/>
      <c r="K36" s="80">
        <f t="shared" ref="K36:K51" si="9">IF(OR(J36="x",J36="j"),SUM(I36*$I$9)*1.5,SUM(I36*$I$9))</f>
        <v>0</v>
      </c>
      <c r="L36" s="106"/>
      <c r="M36" s="80">
        <f t="shared" si="5"/>
        <v>0</v>
      </c>
      <c r="N36" s="113"/>
      <c r="O36" s="113"/>
      <c r="P36" s="81">
        <f t="shared" si="6"/>
        <v>0</v>
      </c>
    </row>
    <row r="37" spans="1:16" ht="33" customHeight="1" x14ac:dyDescent="0.25">
      <c r="A37" s="104"/>
      <c r="B37" s="127"/>
      <c r="C37" s="128"/>
      <c r="D37" s="104"/>
      <c r="E37" s="104"/>
      <c r="F37" s="104"/>
      <c r="G37" s="79">
        <f t="shared" si="1"/>
        <v>0</v>
      </c>
      <c r="H37" s="103">
        <f t="shared" si="7"/>
        <v>0</v>
      </c>
      <c r="I37" s="103">
        <f t="shared" si="8"/>
        <v>0</v>
      </c>
      <c r="J37" s="130"/>
      <c r="K37" s="80">
        <f t="shared" si="9"/>
        <v>0</v>
      </c>
      <c r="L37" s="106"/>
      <c r="M37" s="80">
        <f t="shared" si="5"/>
        <v>0</v>
      </c>
      <c r="N37" s="113"/>
      <c r="O37" s="113"/>
      <c r="P37" s="81">
        <f t="shared" si="6"/>
        <v>0</v>
      </c>
    </row>
    <row r="38" spans="1:16" ht="33" customHeight="1" x14ac:dyDescent="0.25">
      <c r="A38" s="104"/>
      <c r="B38" s="127"/>
      <c r="C38" s="128"/>
      <c r="D38" s="104"/>
      <c r="E38" s="104"/>
      <c r="F38" s="104"/>
      <c r="G38" s="79">
        <f t="shared" si="1"/>
        <v>0</v>
      </c>
      <c r="H38" s="103">
        <f t="shared" si="7"/>
        <v>0</v>
      </c>
      <c r="I38" s="103">
        <f t="shared" si="8"/>
        <v>0</v>
      </c>
      <c r="J38" s="130"/>
      <c r="K38" s="80">
        <f t="shared" si="9"/>
        <v>0</v>
      </c>
      <c r="L38" s="106"/>
      <c r="M38" s="80">
        <f t="shared" si="5"/>
        <v>0</v>
      </c>
      <c r="N38" s="113"/>
      <c r="O38" s="113"/>
      <c r="P38" s="81">
        <f t="shared" si="6"/>
        <v>0</v>
      </c>
    </row>
    <row r="39" spans="1:16" ht="33" customHeight="1" x14ac:dyDescent="0.25">
      <c r="A39" s="104"/>
      <c r="B39" s="127"/>
      <c r="C39" s="128"/>
      <c r="D39" s="104"/>
      <c r="E39" s="104"/>
      <c r="F39" s="104"/>
      <c r="G39" s="79">
        <f t="shared" si="1"/>
        <v>0</v>
      </c>
      <c r="H39" s="103">
        <f t="shared" si="7"/>
        <v>0</v>
      </c>
      <c r="I39" s="103">
        <f t="shared" si="8"/>
        <v>0</v>
      </c>
      <c r="J39" s="130"/>
      <c r="K39" s="80">
        <f t="shared" si="9"/>
        <v>0</v>
      </c>
      <c r="L39" s="106"/>
      <c r="M39" s="80">
        <f t="shared" si="5"/>
        <v>0</v>
      </c>
      <c r="N39" s="113"/>
      <c r="O39" s="113"/>
      <c r="P39" s="81">
        <f t="shared" si="6"/>
        <v>0</v>
      </c>
    </row>
    <row r="40" spans="1:16" ht="33" customHeight="1" x14ac:dyDescent="0.25">
      <c r="A40" s="104"/>
      <c r="B40" s="127"/>
      <c r="C40" s="128"/>
      <c r="D40" s="104"/>
      <c r="E40" s="104"/>
      <c r="F40" s="104"/>
      <c r="G40" s="79">
        <f t="shared" si="1"/>
        <v>0</v>
      </c>
      <c r="H40" s="103">
        <f t="shared" si="7"/>
        <v>0</v>
      </c>
      <c r="I40" s="103">
        <f t="shared" si="8"/>
        <v>0</v>
      </c>
      <c r="J40" s="130"/>
      <c r="K40" s="80">
        <f t="shared" si="9"/>
        <v>0</v>
      </c>
      <c r="L40" s="106"/>
      <c r="M40" s="80">
        <f t="shared" si="5"/>
        <v>0</v>
      </c>
      <c r="N40" s="113"/>
      <c r="O40" s="113"/>
      <c r="P40" s="81">
        <f t="shared" si="6"/>
        <v>0</v>
      </c>
    </row>
    <row r="41" spans="1:16" ht="33" customHeight="1" x14ac:dyDescent="0.25">
      <c r="A41" s="104"/>
      <c r="B41" s="127"/>
      <c r="C41" s="128"/>
      <c r="D41" s="104"/>
      <c r="E41" s="104"/>
      <c r="F41" s="104"/>
      <c r="G41" s="79">
        <f t="shared" si="1"/>
        <v>0</v>
      </c>
      <c r="H41" s="103">
        <f t="shared" si="7"/>
        <v>0</v>
      </c>
      <c r="I41" s="103">
        <f t="shared" si="8"/>
        <v>0</v>
      </c>
      <c r="J41" s="130"/>
      <c r="K41" s="80">
        <f t="shared" si="9"/>
        <v>0</v>
      </c>
      <c r="L41" s="106"/>
      <c r="M41" s="80">
        <f t="shared" si="5"/>
        <v>0</v>
      </c>
      <c r="N41" s="113"/>
      <c r="O41" s="113"/>
      <c r="P41" s="81">
        <f t="shared" si="6"/>
        <v>0</v>
      </c>
    </row>
    <row r="42" spans="1:16" ht="33" customHeight="1" x14ac:dyDescent="0.25">
      <c r="A42" s="104"/>
      <c r="B42" s="127"/>
      <c r="C42" s="128"/>
      <c r="D42" s="104"/>
      <c r="E42" s="104"/>
      <c r="F42" s="104"/>
      <c r="G42" s="79">
        <f t="shared" si="1"/>
        <v>0</v>
      </c>
      <c r="H42" s="103">
        <f t="shared" si="7"/>
        <v>0</v>
      </c>
      <c r="I42" s="103">
        <f t="shared" si="8"/>
        <v>0</v>
      </c>
      <c r="J42" s="130"/>
      <c r="K42" s="80">
        <f t="shared" si="9"/>
        <v>0</v>
      </c>
      <c r="L42" s="106"/>
      <c r="M42" s="80">
        <f t="shared" si="5"/>
        <v>0</v>
      </c>
      <c r="N42" s="113"/>
      <c r="O42" s="113"/>
      <c r="P42" s="81">
        <f t="shared" si="6"/>
        <v>0</v>
      </c>
    </row>
    <row r="43" spans="1:16" ht="33" customHeight="1" x14ac:dyDescent="0.25">
      <c r="A43" s="104"/>
      <c r="B43" s="127"/>
      <c r="C43" s="128"/>
      <c r="D43" s="104"/>
      <c r="E43" s="104"/>
      <c r="F43" s="104"/>
      <c r="G43" s="79">
        <f t="shared" si="1"/>
        <v>0</v>
      </c>
      <c r="H43" s="103">
        <f t="shared" si="7"/>
        <v>0</v>
      </c>
      <c r="I43" s="103">
        <f t="shared" si="8"/>
        <v>0</v>
      </c>
      <c r="J43" s="130"/>
      <c r="K43" s="80">
        <f t="shared" si="9"/>
        <v>0</v>
      </c>
      <c r="L43" s="106"/>
      <c r="M43" s="80">
        <f t="shared" si="5"/>
        <v>0</v>
      </c>
      <c r="N43" s="113"/>
      <c r="O43" s="113"/>
      <c r="P43" s="81">
        <f t="shared" si="6"/>
        <v>0</v>
      </c>
    </row>
    <row r="44" spans="1:16" ht="33" customHeight="1" x14ac:dyDescent="0.25">
      <c r="A44" s="104"/>
      <c r="B44" s="127"/>
      <c r="C44" s="128"/>
      <c r="D44" s="104"/>
      <c r="E44" s="104"/>
      <c r="F44" s="104"/>
      <c r="G44" s="79">
        <f t="shared" si="1"/>
        <v>0</v>
      </c>
      <c r="H44" s="103">
        <f t="shared" si="7"/>
        <v>0</v>
      </c>
      <c r="I44" s="103">
        <f t="shared" si="8"/>
        <v>0</v>
      </c>
      <c r="J44" s="130"/>
      <c r="K44" s="80">
        <f t="shared" si="9"/>
        <v>0</v>
      </c>
      <c r="L44" s="106"/>
      <c r="M44" s="80">
        <f t="shared" si="5"/>
        <v>0</v>
      </c>
      <c r="N44" s="113"/>
      <c r="O44" s="113"/>
      <c r="P44" s="81">
        <f t="shared" si="6"/>
        <v>0</v>
      </c>
    </row>
    <row r="45" spans="1:16" ht="33" customHeight="1" x14ac:dyDescent="0.25">
      <c r="A45" s="104"/>
      <c r="B45" s="127"/>
      <c r="C45" s="128"/>
      <c r="D45" s="104"/>
      <c r="E45" s="104"/>
      <c r="F45" s="104"/>
      <c r="G45" s="79">
        <f t="shared" si="1"/>
        <v>0</v>
      </c>
      <c r="H45" s="103">
        <f t="shared" si="7"/>
        <v>0</v>
      </c>
      <c r="I45" s="103">
        <f t="shared" si="8"/>
        <v>0</v>
      </c>
      <c r="J45" s="130"/>
      <c r="K45" s="80">
        <f t="shared" si="9"/>
        <v>0</v>
      </c>
      <c r="L45" s="106"/>
      <c r="M45" s="80">
        <f t="shared" si="5"/>
        <v>0</v>
      </c>
      <c r="N45" s="113"/>
      <c r="O45" s="113"/>
      <c r="P45" s="81">
        <f t="shared" si="6"/>
        <v>0</v>
      </c>
    </row>
    <row r="46" spans="1:16" ht="33" customHeight="1" x14ac:dyDescent="0.25">
      <c r="A46" s="104"/>
      <c r="B46" s="127"/>
      <c r="C46" s="128"/>
      <c r="D46" s="104"/>
      <c r="E46" s="104"/>
      <c r="F46" s="104"/>
      <c r="G46" s="79">
        <f t="shared" si="1"/>
        <v>0</v>
      </c>
      <c r="H46" s="103">
        <f t="shared" si="7"/>
        <v>0</v>
      </c>
      <c r="I46" s="103">
        <f t="shared" si="8"/>
        <v>0</v>
      </c>
      <c r="J46" s="130"/>
      <c r="K46" s="80">
        <f t="shared" si="9"/>
        <v>0</v>
      </c>
      <c r="L46" s="106"/>
      <c r="M46" s="80">
        <f t="shared" si="5"/>
        <v>0</v>
      </c>
      <c r="N46" s="113"/>
      <c r="O46" s="113"/>
      <c r="P46" s="81">
        <f t="shared" si="6"/>
        <v>0</v>
      </c>
    </row>
    <row r="47" spans="1:16" ht="33" customHeight="1" x14ac:dyDescent="0.25">
      <c r="A47" s="104"/>
      <c r="B47" s="127"/>
      <c r="C47" s="128"/>
      <c r="D47" s="104"/>
      <c r="E47" s="104"/>
      <c r="F47" s="104"/>
      <c r="G47" s="79">
        <f t="shared" si="1"/>
        <v>0</v>
      </c>
      <c r="H47" s="103">
        <f t="shared" si="7"/>
        <v>0</v>
      </c>
      <c r="I47" s="103">
        <f t="shared" si="8"/>
        <v>0</v>
      </c>
      <c r="J47" s="130"/>
      <c r="K47" s="80">
        <f t="shared" si="9"/>
        <v>0</v>
      </c>
      <c r="L47" s="106"/>
      <c r="M47" s="80">
        <f t="shared" si="5"/>
        <v>0</v>
      </c>
      <c r="N47" s="113"/>
      <c r="O47" s="113"/>
      <c r="P47" s="81">
        <f t="shared" si="6"/>
        <v>0</v>
      </c>
    </row>
    <row r="48" spans="1:16" ht="33" customHeight="1" x14ac:dyDescent="0.25">
      <c r="A48" s="104"/>
      <c r="B48" s="127"/>
      <c r="C48" s="128"/>
      <c r="D48" s="104"/>
      <c r="E48" s="104"/>
      <c r="F48" s="104"/>
      <c r="G48" s="79">
        <f t="shared" si="1"/>
        <v>0</v>
      </c>
      <c r="H48" s="103">
        <f t="shared" si="7"/>
        <v>0</v>
      </c>
      <c r="I48" s="103">
        <f t="shared" si="8"/>
        <v>0</v>
      </c>
      <c r="J48" s="130"/>
      <c r="K48" s="80">
        <f t="shared" si="9"/>
        <v>0</v>
      </c>
      <c r="L48" s="106"/>
      <c r="M48" s="80">
        <f t="shared" si="5"/>
        <v>0</v>
      </c>
      <c r="N48" s="113"/>
      <c r="O48" s="113"/>
      <c r="P48" s="81">
        <f t="shared" si="6"/>
        <v>0</v>
      </c>
    </row>
    <row r="49" spans="1:16" ht="33" customHeight="1" x14ac:dyDescent="0.25">
      <c r="A49" s="104"/>
      <c r="B49" s="127"/>
      <c r="C49" s="128"/>
      <c r="D49" s="104"/>
      <c r="E49" s="104"/>
      <c r="F49" s="104"/>
      <c r="G49" s="79">
        <f t="shared" si="1"/>
        <v>0</v>
      </c>
      <c r="H49" s="103">
        <f t="shared" si="7"/>
        <v>0</v>
      </c>
      <c r="I49" s="103">
        <f t="shared" si="8"/>
        <v>0</v>
      </c>
      <c r="J49" s="130"/>
      <c r="K49" s="80">
        <f t="shared" si="9"/>
        <v>0</v>
      </c>
      <c r="L49" s="106"/>
      <c r="M49" s="80">
        <f t="shared" si="5"/>
        <v>0</v>
      </c>
      <c r="N49" s="113"/>
      <c r="O49" s="113"/>
      <c r="P49" s="81">
        <f t="shared" si="6"/>
        <v>0</v>
      </c>
    </row>
    <row r="50" spans="1:16" ht="33" customHeight="1" x14ac:dyDescent="0.25">
      <c r="A50" s="104"/>
      <c r="B50" s="127"/>
      <c r="C50" s="128"/>
      <c r="D50" s="104"/>
      <c r="E50" s="104"/>
      <c r="F50" s="104"/>
      <c r="G50" s="79">
        <f t="shared" si="1"/>
        <v>0</v>
      </c>
      <c r="H50" s="103">
        <f t="shared" si="7"/>
        <v>0</v>
      </c>
      <c r="I50" s="103">
        <f t="shared" si="8"/>
        <v>0</v>
      </c>
      <c r="J50" s="130"/>
      <c r="K50" s="80">
        <f t="shared" si="9"/>
        <v>0</v>
      </c>
      <c r="L50" s="106"/>
      <c r="M50" s="80">
        <f t="shared" si="5"/>
        <v>0</v>
      </c>
      <c r="N50" s="113"/>
      <c r="O50" s="113"/>
      <c r="P50" s="81">
        <f t="shared" si="6"/>
        <v>0</v>
      </c>
    </row>
    <row r="51" spans="1:16" ht="33" customHeight="1" x14ac:dyDescent="0.25">
      <c r="A51" s="104"/>
      <c r="B51" s="127"/>
      <c r="C51" s="128"/>
      <c r="D51" s="104"/>
      <c r="E51" s="104"/>
      <c r="F51" s="104"/>
      <c r="G51" s="79">
        <f t="shared" si="1"/>
        <v>0</v>
      </c>
      <c r="H51" s="103">
        <f t="shared" si="7"/>
        <v>0</v>
      </c>
      <c r="I51" s="103">
        <f t="shared" si="8"/>
        <v>0</v>
      </c>
      <c r="J51" s="130"/>
      <c r="K51" s="80">
        <f t="shared" si="9"/>
        <v>0</v>
      </c>
      <c r="L51" s="106"/>
      <c r="M51" s="80">
        <f t="shared" si="5"/>
        <v>0</v>
      </c>
      <c r="N51" s="113"/>
      <c r="O51" s="113"/>
      <c r="P51" s="81">
        <f t="shared" si="6"/>
        <v>0</v>
      </c>
    </row>
    <row r="52" spans="1:16" ht="33" customHeight="1" x14ac:dyDescent="0.25">
      <c r="A52" s="172" t="s">
        <v>46</v>
      </c>
      <c r="B52" s="173"/>
      <c r="C52" s="173"/>
      <c r="D52" s="173"/>
      <c r="E52" s="173"/>
      <c r="F52" s="174"/>
      <c r="G52" s="7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00"/>
      <c r="K52" s="4">
        <f t="shared" si="10"/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</row>
  </sheetData>
  <sheetProtection algorithmName="SHA-512" hashValue="dHK8tTb/C6wJf2mlm2+IsaWU+hP6//8XMKZ7n1F3hLviIU0mjjQDced+5Qi/wn1C4gB9i07Q2/STHLGO6IQn+g==" saltValue="KaJGZJki65XFq1juhBf4Jw==" spinCount="100000" sheet="1" objects="1" scenarios="1" selectLockedCells="1"/>
  <protectedRanges>
    <protectedRange sqref="A19:C19" name="Bereich4"/>
    <protectedRange sqref="A36:F51 I36:I51 L36:L51 N36:O51" name="Bereich3"/>
    <protectedRange sqref="C3 F9:G9 I3 M3 D4 P4 I5 K5 M5 M6:O6 C7 C11 F11:P11 B7:B8 E7:G8 C8:D8" name="Bereich1"/>
    <protectedRange sqref="D5" name="Bereich5_1"/>
    <protectedRange sqref="E5" name="Bereich1_1"/>
    <protectedRange sqref="F5" name="Bereich1_2"/>
    <protectedRange sqref="G5" name="Bereich1_3"/>
  </protectedRanges>
  <mergeCells count="26">
    <mergeCell ref="P1:P2"/>
    <mergeCell ref="O1:O2"/>
    <mergeCell ref="A52:F52"/>
    <mergeCell ref="A14:P14"/>
    <mergeCell ref="A21:P21"/>
    <mergeCell ref="D22:G22"/>
    <mergeCell ref="H22:K22"/>
    <mergeCell ref="L22:N22"/>
    <mergeCell ref="D33:G33"/>
    <mergeCell ref="H33:K33"/>
    <mergeCell ref="L33:N33"/>
    <mergeCell ref="H23:H24"/>
    <mergeCell ref="H34:J35"/>
    <mergeCell ref="A13:P13"/>
    <mergeCell ref="M3:P3"/>
    <mergeCell ref="D4:N4"/>
    <mergeCell ref="M5:N5"/>
    <mergeCell ref="O5:P5"/>
    <mergeCell ref="C3:J3"/>
    <mergeCell ref="I24:J24"/>
    <mergeCell ref="O6:P6"/>
    <mergeCell ref="H7:K7"/>
    <mergeCell ref="L7:N7"/>
    <mergeCell ref="A10:G10"/>
    <mergeCell ref="A12:P12"/>
    <mergeCell ref="C7:G8"/>
  </mergeCells>
  <dataValidations count="4">
    <dataValidation type="whole" operator="lessThanOrEqual" allowBlank="1" showInputMessage="1" showErrorMessage="1" sqref="H25:H32 H36:H51" xr:uid="{5A141519-6CBF-41D0-93D3-BDC68892D012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08FB5E0F-3643-4720-98C5-8BD34FEA11C9}">
      <formula1>10</formula1>
    </dataValidation>
    <dataValidation type="whole" allowBlank="1" showInputMessage="1" showErrorMessage="1" sqref="F5:G5" xr:uid="{C2BA7990-CE26-481C-B324-2109F1501C84}">
      <formula1>0</formula1>
      <formula2>9999</formula2>
    </dataValidation>
    <dataValidation type="whole" allowBlank="1" showInputMessage="1" showErrorMessage="1" sqref="E5" xr:uid="{0BE20D6E-46A3-4A0B-9382-E432E519114A}">
      <formula1>0</formula1>
      <formula2>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A92D-B19B-41AB-9216-7A2406991956}">
  <sheetPr>
    <pageSetUpPr fitToPage="1"/>
  </sheetPr>
  <dimension ref="A1:R52"/>
  <sheetViews>
    <sheetView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75" hidden="1" customWidth="1"/>
    <col min="9" max="9" width="8.75" customWidth="1"/>
    <col min="10" max="10" width="9.12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38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8" t="s">
        <v>63</v>
      </c>
      <c r="O1" s="142"/>
      <c r="P1" s="144"/>
    </row>
    <row r="2" spans="1:16" ht="24.75" customHeight="1" x14ac:dyDescent="0.25">
      <c r="A2" s="93" t="s">
        <v>58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43"/>
      <c r="P2" s="145"/>
    </row>
    <row r="3" spans="1:16" x14ac:dyDescent="0.2">
      <c r="A3" s="9" t="s">
        <v>22</v>
      </c>
      <c r="B3" s="10"/>
      <c r="C3" s="149"/>
      <c r="D3" s="149"/>
      <c r="E3" s="149"/>
      <c r="F3" s="149"/>
      <c r="G3" s="149"/>
      <c r="H3" s="149"/>
      <c r="I3" s="149"/>
      <c r="J3" s="150"/>
      <c r="K3" s="9" t="s">
        <v>23</v>
      </c>
      <c r="L3" s="10"/>
      <c r="M3" s="158"/>
      <c r="N3" s="158"/>
      <c r="O3" s="159"/>
      <c r="P3" s="160"/>
    </row>
    <row r="4" spans="1:16" x14ac:dyDescent="0.2">
      <c r="A4" s="9" t="s">
        <v>27</v>
      </c>
      <c r="B4" s="11"/>
      <c r="C4" s="11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61"/>
      <c r="O4" s="9" t="s">
        <v>28</v>
      </c>
      <c r="P4" s="124"/>
    </row>
    <row r="5" spans="1:16" x14ac:dyDescent="0.2">
      <c r="A5" s="9" t="s">
        <v>25</v>
      </c>
      <c r="B5" s="10"/>
      <c r="C5" s="12" t="s">
        <v>26</v>
      </c>
      <c r="D5" s="116" t="s">
        <v>24</v>
      </c>
      <c r="E5" s="120">
        <v>0</v>
      </c>
      <c r="F5" s="121">
        <v>0</v>
      </c>
      <c r="G5" s="121">
        <v>0</v>
      </c>
      <c r="H5" s="123"/>
      <c r="I5" s="121">
        <v>0</v>
      </c>
      <c r="J5" s="121">
        <v>0</v>
      </c>
      <c r="K5" s="122">
        <v>0</v>
      </c>
      <c r="L5" s="8" t="s">
        <v>29</v>
      </c>
      <c r="M5" s="158"/>
      <c r="N5" s="158"/>
      <c r="O5" s="162" t="s">
        <v>32</v>
      </c>
      <c r="P5" s="163"/>
    </row>
    <row r="6" spans="1:16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4"/>
      <c r="M6" s="124" t="s">
        <v>30</v>
      </c>
      <c r="N6" s="42"/>
      <c r="O6" s="164"/>
      <c r="P6" s="160"/>
    </row>
    <row r="7" spans="1:16" ht="15" x14ac:dyDescent="0.25">
      <c r="A7" s="82" t="s">
        <v>53</v>
      </c>
      <c r="B7" s="96"/>
      <c r="C7" s="151" t="s">
        <v>18</v>
      </c>
      <c r="D7" s="151"/>
      <c r="E7" s="151"/>
      <c r="F7" s="151"/>
      <c r="G7" s="152"/>
      <c r="H7" s="165" t="s">
        <v>11</v>
      </c>
      <c r="I7" s="165"/>
      <c r="J7" s="165"/>
      <c r="K7" s="166"/>
      <c r="L7" s="167" t="s">
        <v>4</v>
      </c>
      <c r="M7" s="168"/>
      <c r="N7" s="169"/>
      <c r="O7" s="15" t="s">
        <v>12</v>
      </c>
      <c r="P7" s="16" t="s">
        <v>3</v>
      </c>
    </row>
    <row r="8" spans="1:16" ht="30" x14ac:dyDescent="0.25">
      <c r="A8" s="46"/>
      <c r="B8" s="47" t="s">
        <v>18</v>
      </c>
      <c r="C8" s="153"/>
      <c r="D8" s="153"/>
      <c r="E8" s="153"/>
      <c r="F8" s="153"/>
      <c r="G8" s="154"/>
      <c r="H8" s="135" t="s">
        <v>14</v>
      </c>
      <c r="I8" s="135"/>
      <c r="J8" s="135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141" t="s">
        <v>1</v>
      </c>
    </row>
    <row r="9" spans="1:16" ht="15" x14ac:dyDescent="0.25">
      <c r="A9" s="73" t="s">
        <v>44</v>
      </c>
      <c r="B9" s="48"/>
      <c r="C9" s="48"/>
      <c r="D9" s="48"/>
      <c r="E9" s="48"/>
      <c r="F9" s="48"/>
      <c r="G9" s="48"/>
      <c r="H9" s="49">
        <v>10</v>
      </c>
      <c r="I9" s="109">
        <v>10</v>
      </c>
      <c r="J9" s="99"/>
      <c r="K9" s="50"/>
      <c r="L9" s="110">
        <v>0.3</v>
      </c>
      <c r="M9" s="51"/>
      <c r="N9" s="52" t="s">
        <v>20</v>
      </c>
      <c r="O9" s="53" t="s">
        <v>18</v>
      </c>
      <c r="P9" s="54"/>
    </row>
    <row r="10" spans="1:16" s="36" customFormat="1" ht="15" x14ac:dyDescent="0.25">
      <c r="A10" s="170" t="s">
        <v>34</v>
      </c>
      <c r="B10" s="170"/>
      <c r="C10" s="170"/>
      <c r="D10" s="170"/>
      <c r="E10" s="170"/>
      <c r="F10" s="170"/>
      <c r="G10" s="170"/>
      <c r="H10" s="55">
        <f t="shared" ref="H10:P10" si="0">H52</f>
        <v>0</v>
      </c>
      <c r="I10" s="55">
        <f t="shared" si="0"/>
        <v>0</v>
      </c>
      <c r="J10" s="55"/>
      <c r="K10" s="56">
        <f t="shared" si="0"/>
        <v>0</v>
      </c>
      <c r="L10" s="114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6" s="37" customFormat="1" ht="15" x14ac:dyDescent="0.25">
      <c r="A11" s="83" t="s">
        <v>54</v>
      </c>
      <c r="B11" s="57"/>
      <c r="C11" s="57" t="s">
        <v>18</v>
      </c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6" s="37" customFormat="1" ht="15" x14ac:dyDescent="0.25">
      <c r="A12" s="146" t="s">
        <v>38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1:16" s="37" customFormat="1" ht="15" x14ac:dyDescent="0.25">
      <c r="A13" s="146" t="s">
        <v>39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1:16" s="37" customFormat="1" ht="15" x14ac:dyDescent="0.25">
      <c r="A14" s="146" t="s">
        <v>35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</row>
    <row r="15" spans="1:16" s="37" customFormat="1" ht="15" x14ac:dyDescent="0.25">
      <c r="A15" s="138"/>
      <c r="B15" s="139"/>
      <c r="C15" s="139"/>
      <c r="D15" s="139"/>
      <c r="E15" s="139"/>
      <c r="F15" s="62" t="s">
        <v>36</v>
      </c>
      <c r="G15" s="111"/>
      <c r="H15" s="108"/>
      <c r="I15" s="108"/>
      <c r="J15" s="108"/>
      <c r="K15" s="62" t="s">
        <v>37</v>
      </c>
      <c r="L15" s="62"/>
      <c r="M15" s="62"/>
      <c r="N15" s="62"/>
      <c r="O15" s="62"/>
      <c r="P15" s="54"/>
    </row>
    <row r="16" spans="1:16" s="37" customFormat="1" ht="15" x14ac:dyDescent="0.2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8" s="37" customFormat="1" ht="15" x14ac:dyDescent="0.25">
      <c r="A17" s="138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138"/>
      <c r="B19" s="139"/>
      <c r="C19" s="140"/>
      <c r="D19" s="138"/>
      <c r="E19" s="139"/>
      <c r="F19" s="139"/>
      <c r="G19" s="139"/>
      <c r="H19" s="140"/>
      <c r="I19" s="139"/>
      <c r="J19" s="139"/>
      <c r="K19" s="138"/>
      <c r="L19" s="139"/>
      <c r="M19" s="139"/>
      <c r="N19" s="139"/>
      <c r="O19" s="139"/>
      <c r="P19" s="140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8" s="37" customFormat="1" ht="15" x14ac:dyDescent="0.25">
      <c r="A22" s="133"/>
      <c r="B22" s="133"/>
      <c r="C22" s="94" t="s">
        <v>15</v>
      </c>
      <c r="D22" s="171" t="s">
        <v>17</v>
      </c>
      <c r="E22" s="165"/>
      <c r="F22" s="165"/>
      <c r="G22" s="166"/>
      <c r="H22" s="171" t="s">
        <v>11</v>
      </c>
      <c r="I22" s="165"/>
      <c r="J22" s="165"/>
      <c r="K22" s="166"/>
      <c r="L22" s="167" t="s">
        <v>4</v>
      </c>
      <c r="M22" s="168"/>
      <c r="N22" s="169"/>
      <c r="O22" s="15" t="s">
        <v>12</v>
      </c>
      <c r="P22" s="16" t="s">
        <v>3</v>
      </c>
    </row>
    <row r="23" spans="1:18" s="37" customFormat="1" ht="45" customHeight="1" x14ac:dyDescent="0.25">
      <c r="A23" s="17" t="s">
        <v>0</v>
      </c>
      <c r="B23" s="18" t="s">
        <v>16</v>
      </c>
      <c r="C23" s="95" t="s">
        <v>59</v>
      </c>
      <c r="D23" s="20" t="s">
        <v>6</v>
      </c>
      <c r="E23" s="21" t="s">
        <v>5</v>
      </c>
      <c r="F23" s="21" t="s">
        <v>10</v>
      </c>
      <c r="G23" s="22" t="s">
        <v>8</v>
      </c>
      <c r="H23" s="182" t="s">
        <v>51</v>
      </c>
      <c r="I23" s="101" t="s">
        <v>50</v>
      </c>
      <c r="J23" s="101"/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141" t="s">
        <v>1</v>
      </c>
    </row>
    <row r="24" spans="1:18" s="37" customFormat="1" ht="15" x14ac:dyDescent="0.25">
      <c r="A24" s="25"/>
      <c r="B24" s="25"/>
      <c r="C24" s="136" t="s">
        <v>18</v>
      </c>
      <c r="D24" s="27"/>
      <c r="E24" s="136"/>
      <c r="F24" s="136" t="s">
        <v>7</v>
      </c>
      <c r="G24" s="28" t="s">
        <v>9</v>
      </c>
      <c r="H24" s="183"/>
      <c r="I24" s="180" t="s">
        <v>49</v>
      </c>
      <c r="J24" s="181"/>
      <c r="K24" s="126"/>
      <c r="L24" s="44" t="s">
        <v>18</v>
      </c>
      <c r="M24" s="29"/>
      <c r="N24" s="30" t="s">
        <v>20</v>
      </c>
      <c r="O24" s="31" t="s">
        <v>18</v>
      </c>
      <c r="P24" s="137"/>
    </row>
    <row r="25" spans="1:18" ht="33" customHeight="1" x14ac:dyDescent="0.25">
      <c r="A25" s="104"/>
      <c r="B25" s="127"/>
      <c r="C25" s="128"/>
      <c r="D25" s="104"/>
      <c r="E25" s="104"/>
      <c r="F25" s="104"/>
      <c r="G25" s="79">
        <f t="shared" ref="G25:G51" si="1">SUM((E25-D25)-F25)</f>
        <v>0</v>
      </c>
      <c r="H25" s="103">
        <f t="shared" ref="H25:H32" si="2">IF(ROUNDDOWN(((G25*24)/45*60),0)&gt;10,10,ROUNDDOWN(((G25*24)/45*60),0))</f>
        <v>0</v>
      </c>
      <c r="I25" s="103">
        <f t="shared" ref="I25:I32" si="3">H25</f>
        <v>0</v>
      </c>
      <c r="J25" s="130"/>
      <c r="K25" s="80">
        <f t="shared" ref="K25:K32" si="4">IF(OR(J25="x",J25="j"),SUM(I25*$I$9)*1.5,SUM(I25*$I$9))</f>
        <v>0</v>
      </c>
      <c r="L25" s="105"/>
      <c r="M25" s="80">
        <f>SUM(L25*$L$9)</f>
        <v>0</v>
      </c>
      <c r="N25" s="107"/>
      <c r="O25" s="107"/>
      <c r="P25" s="81">
        <f>SUM(K25+M25+N25+O25)</f>
        <v>0</v>
      </c>
    </row>
    <row r="26" spans="1:18" ht="33" customHeight="1" x14ac:dyDescent="0.25">
      <c r="A26" s="104"/>
      <c r="B26" s="127"/>
      <c r="C26" s="128"/>
      <c r="D26" s="104"/>
      <c r="E26" s="104"/>
      <c r="F26" s="104"/>
      <c r="G26" s="79">
        <f t="shared" si="1"/>
        <v>0</v>
      </c>
      <c r="H26" s="103">
        <f t="shared" si="2"/>
        <v>0</v>
      </c>
      <c r="I26" s="103">
        <f t="shared" si="3"/>
        <v>0</v>
      </c>
      <c r="J26" s="130"/>
      <c r="K26" s="80">
        <f t="shared" si="4"/>
        <v>0</v>
      </c>
      <c r="L26" s="105"/>
      <c r="M26" s="80">
        <f t="shared" ref="M26:M51" si="5">SUM(L26*$L$9)</f>
        <v>0</v>
      </c>
      <c r="N26" s="107"/>
      <c r="O26" s="107"/>
      <c r="P26" s="81">
        <f t="shared" ref="P26:P51" si="6">SUM(K26+M26+N26+O26)</f>
        <v>0</v>
      </c>
    </row>
    <row r="27" spans="1:18" ht="33" customHeight="1" x14ac:dyDescent="0.25">
      <c r="A27" s="104"/>
      <c r="B27" s="127"/>
      <c r="C27" s="128"/>
      <c r="D27" s="104"/>
      <c r="E27" s="104"/>
      <c r="F27" s="104"/>
      <c r="G27" s="79">
        <f t="shared" si="1"/>
        <v>0</v>
      </c>
      <c r="H27" s="103">
        <f t="shared" si="2"/>
        <v>0</v>
      </c>
      <c r="I27" s="103">
        <f t="shared" si="3"/>
        <v>0</v>
      </c>
      <c r="J27" s="130"/>
      <c r="K27" s="80">
        <f t="shared" si="4"/>
        <v>0</v>
      </c>
      <c r="L27" s="105"/>
      <c r="M27" s="80">
        <f t="shared" si="5"/>
        <v>0</v>
      </c>
      <c r="N27" s="107"/>
      <c r="O27" s="107"/>
      <c r="P27" s="81">
        <f t="shared" si="6"/>
        <v>0</v>
      </c>
      <c r="R27" s="2"/>
    </row>
    <row r="28" spans="1:18" ht="33" customHeight="1" x14ac:dyDescent="0.25">
      <c r="A28" s="104"/>
      <c r="B28" s="127"/>
      <c r="C28" s="128"/>
      <c r="D28" s="104"/>
      <c r="E28" s="104"/>
      <c r="F28" s="104"/>
      <c r="G28" s="79">
        <f t="shared" si="1"/>
        <v>0</v>
      </c>
      <c r="H28" s="103">
        <f t="shared" si="2"/>
        <v>0</v>
      </c>
      <c r="I28" s="103">
        <f t="shared" si="3"/>
        <v>0</v>
      </c>
      <c r="J28" s="130"/>
      <c r="K28" s="80">
        <f t="shared" si="4"/>
        <v>0</v>
      </c>
      <c r="L28" s="105"/>
      <c r="M28" s="80">
        <f t="shared" si="5"/>
        <v>0</v>
      </c>
      <c r="N28" s="107"/>
      <c r="O28" s="107"/>
      <c r="P28" s="81">
        <f t="shared" si="6"/>
        <v>0</v>
      </c>
    </row>
    <row r="29" spans="1:18" ht="33" customHeight="1" x14ac:dyDescent="0.25">
      <c r="A29" s="104"/>
      <c r="B29" s="127"/>
      <c r="C29" s="128"/>
      <c r="D29" s="104"/>
      <c r="E29" s="104"/>
      <c r="F29" s="104"/>
      <c r="G29" s="79">
        <f t="shared" si="1"/>
        <v>0</v>
      </c>
      <c r="H29" s="103">
        <f t="shared" si="2"/>
        <v>0</v>
      </c>
      <c r="I29" s="103">
        <f t="shared" si="3"/>
        <v>0</v>
      </c>
      <c r="J29" s="130"/>
      <c r="K29" s="80">
        <f t="shared" si="4"/>
        <v>0</v>
      </c>
      <c r="L29" s="105"/>
      <c r="M29" s="80">
        <f t="shared" si="5"/>
        <v>0</v>
      </c>
      <c r="N29" s="107"/>
      <c r="O29" s="107"/>
      <c r="P29" s="81">
        <f t="shared" si="6"/>
        <v>0</v>
      </c>
      <c r="R29" s="2"/>
    </row>
    <row r="30" spans="1:18" ht="33" customHeight="1" x14ac:dyDescent="0.25">
      <c r="A30" s="104"/>
      <c r="B30" s="127"/>
      <c r="C30" s="128"/>
      <c r="D30" s="104"/>
      <c r="E30" s="104"/>
      <c r="F30" s="104"/>
      <c r="G30" s="79">
        <f t="shared" si="1"/>
        <v>0</v>
      </c>
      <c r="H30" s="103">
        <f t="shared" si="2"/>
        <v>0</v>
      </c>
      <c r="I30" s="103">
        <f t="shared" si="3"/>
        <v>0</v>
      </c>
      <c r="J30" s="130"/>
      <c r="K30" s="80">
        <f t="shared" si="4"/>
        <v>0</v>
      </c>
      <c r="L30" s="105"/>
      <c r="M30" s="80">
        <f t="shared" si="5"/>
        <v>0</v>
      </c>
      <c r="N30" s="107"/>
      <c r="O30" s="107"/>
      <c r="P30" s="81">
        <f t="shared" si="6"/>
        <v>0</v>
      </c>
    </row>
    <row r="31" spans="1:18" ht="33" customHeight="1" x14ac:dyDescent="0.25">
      <c r="A31" s="104"/>
      <c r="B31" s="127"/>
      <c r="C31" s="128"/>
      <c r="D31" s="104"/>
      <c r="E31" s="104"/>
      <c r="F31" s="104"/>
      <c r="G31" s="79">
        <f t="shared" si="1"/>
        <v>0</v>
      </c>
      <c r="H31" s="103">
        <f t="shared" si="2"/>
        <v>0</v>
      </c>
      <c r="I31" s="103">
        <f t="shared" si="3"/>
        <v>0</v>
      </c>
      <c r="J31" s="130"/>
      <c r="K31" s="80">
        <f t="shared" si="4"/>
        <v>0</v>
      </c>
      <c r="L31" s="105"/>
      <c r="M31" s="80">
        <f t="shared" si="5"/>
        <v>0</v>
      </c>
      <c r="N31" s="107"/>
      <c r="O31" s="107"/>
      <c r="P31" s="81">
        <f t="shared" si="6"/>
        <v>0</v>
      </c>
    </row>
    <row r="32" spans="1:18" ht="33" customHeight="1" x14ac:dyDescent="0.25">
      <c r="A32" s="104"/>
      <c r="B32" s="127"/>
      <c r="C32" s="128"/>
      <c r="D32" s="104"/>
      <c r="E32" s="104"/>
      <c r="F32" s="104"/>
      <c r="G32" s="79">
        <f t="shared" si="1"/>
        <v>0</v>
      </c>
      <c r="H32" s="103">
        <f t="shared" si="2"/>
        <v>0</v>
      </c>
      <c r="I32" s="103">
        <f t="shared" si="3"/>
        <v>0</v>
      </c>
      <c r="J32" s="130"/>
      <c r="K32" s="80">
        <f t="shared" si="4"/>
        <v>0</v>
      </c>
      <c r="L32" s="105"/>
      <c r="M32" s="80">
        <f t="shared" si="5"/>
        <v>0</v>
      </c>
      <c r="N32" s="107"/>
      <c r="O32" s="107"/>
      <c r="P32" s="81">
        <f t="shared" si="6"/>
        <v>0</v>
      </c>
    </row>
    <row r="33" spans="1:16" ht="33" customHeight="1" x14ac:dyDescent="0.25">
      <c r="A33" s="133"/>
      <c r="B33" s="133"/>
      <c r="C33" s="134"/>
      <c r="D33" s="171" t="s">
        <v>17</v>
      </c>
      <c r="E33" s="165"/>
      <c r="F33" s="165"/>
      <c r="G33" s="166"/>
      <c r="H33" s="171" t="s">
        <v>11</v>
      </c>
      <c r="I33" s="165"/>
      <c r="J33" s="165"/>
      <c r="K33" s="166"/>
      <c r="L33" s="167" t="s">
        <v>4</v>
      </c>
      <c r="M33" s="168"/>
      <c r="N33" s="169"/>
      <c r="O33" s="15" t="s">
        <v>12</v>
      </c>
      <c r="P33" s="16" t="s">
        <v>3</v>
      </c>
    </row>
    <row r="34" spans="1:16" ht="45" customHeight="1" x14ac:dyDescent="0.25">
      <c r="A34" s="17" t="s">
        <v>0</v>
      </c>
      <c r="B34" s="18" t="s">
        <v>16</v>
      </c>
      <c r="C34" s="19" t="s">
        <v>15</v>
      </c>
      <c r="D34" s="20" t="s">
        <v>6</v>
      </c>
      <c r="E34" s="21" t="s">
        <v>5</v>
      </c>
      <c r="F34" s="21" t="s">
        <v>10</v>
      </c>
      <c r="G34" s="22" t="s">
        <v>8</v>
      </c>
      <c r="H34" s="184" t="s">
        <v>52</v>
      </c>
      <c r="I34" s="179"/>
      <c r="J34" s="185"/>
      <c r="K34" s="22" t="s">
        <v>2</v>
      </c>
      <c r="L34" s="18" t="s">
        <v>31</v>
      </c>
      <c r="M34" s="17" t="s">
        <v>2</v>
      </c>
      <c r="N34" s="23" t="s">
        <v>19</v>
      </c>
      <c r="O34" s="33" t="s">
        <v>13</v>
      </c>
      <c r="P34" s="141" t="s">
        <v>1</v>
      </c>
    </row>
    <row r="35" spans="1:16" ht="15.75" customHeight="1" x14ac:dyDescent="0.25">
      <c r="A35" s="25"/>
      <c r="B35" s="25"/>
      <c r="C35" s="136"/>
      <c r="D35" s="27"/>
      <c r="E35" s="136"/>
      <c r="F35" s="136" t="s">
        <v>7</v>
      </c>
      <c r="G35" s="28" t="s">
        <v>9</v>
      </c>
      <c r="H35" s="186"/>
      <c r="I35" s="156"/>
      <c r="J35" s="157"/>
      <c r="K35" s="28"/>
      <c r="L35" s="44" t="s">
        <v>18</v>
      </c>
      <c r="M35" s="29"/>
      <c r="N35" s="30" t="s">
        <v>20</v>
      </c>
      <c r="O35" s="31" t="s">
        <v>18</v>
      </c>
      <c r="P35" s="137"/>
    </row>
    <row r="36" spans="1:16" ht="33" customHeight="1" x14ac:dyDescent="0.25">
      <c r="A36" s="104"/>
      <c r="B36" s="127"/>
      <c r="C36" s="128"/>
      <c r="D36" s="104"/>
      <c r="E36" s="104"/>
      <c r="F36" s="104"/>
      <c r="G36" s="79">
        <f t="shared" si="1"/>
        <v>0</v>
      </c>
      <c r="H36" s="103">
        <f t="shared" ref="H36:H51" si="7">IF(ROUNDDOWN(((G36*24)/45*60),0)&gt;10,10,ROUNDDOWN(((G36*24)/45*60),0))</f>
        <v>0</v>
      </c>
      <c r="I36" s="103">
        <f t="shared" ref="I36:I51" si="8">H36</f>
        <v>0</v>
      </c>
      <c r="J36" s="130"/>
      <c r="K36" s="80">
        <f t="shared" ref="K36:K51" si="9">IF(OR(J36="x",J36="j"),SUM(I36*$I$9)*1.5,SUM(I36*$I$9))</f>
        <v>0</v>
      </c>
      <c r="L36" s="106"/>
      <c r="M36" s="80">
        <f t="shared" si="5"/>
        <v>0</v>
      </c>
      <c r="N36" s="113"/>
      <c r="O36" s="113"/>
      <c r="P36" s="81">
        <f t="shared" si="6"/>
        <v>0</v>
      </c>
    </row>
    <row r="37" spans="1:16" ht="33" customHeight="1" x14ac:dyDescent="0.25">
      <c r="A37" s="104"/>
      <c r="B37" s="127"/>
      <c r="C37" s="128"/>
      <c r="D37" s="104"/>
      <c r="E37" s="104"/>
      <c r="F37" s="104"/>
      <c r="G37" s="79">
        <f t="shared" si="1"/>
        <v>0</v>
      </c>
      <c r="H37" s="103">
        <f t="shared" si="7"/>
        <v>0</v>
      </c>
      <c r="I37" s="103">
        <f t="shared" si="8"/>
        <v>0</v>
      </c>
      <c r="J37" s="130"/>
      <c r="K37" s="80">
        <f t="shared" si="9"/>
        <v>0</v>
      </c>
      <c r="L37" s="106"/>
      <c r="M37" s="80">
        <f t="shared" si="5"/>
        <v>0</v>
      </c>
      <c r="N37" s="113"/>
      <c r="O37" s="113"/>
      <c r="P37" s="81">
        <f t="shared" si="6"/>
        <v>0</v>
      </c>
    </row>
    <row r="38" spans="1:16" ht="33" customHeight="1" x14ac:dyDescent="0.25">
      <c r="A38" s="104"/>
      <c r="B38" s="127"/>
      <c r="C38" s="128"/>
      <c r="D38" s="104"/>
      <c r="E38" s="104"/>
      <c r="F38" s="104"/>
      <c r="G38" s="79">
        <f t="shared" si="1"/>
        <v>0</v>
      </c>
      <c r="H38" s="103">
        <f t="shared" si="7"/>
        <v>0</v>
      </c>
      <c r="I38" s="103">
        <f t="shared" si="8"/>
        <v>0</v>
      </c>
      <c r="J38" s="130"/>
      <c r="K38" s="80">
        <f t="shared" si="9"/>
        <v>0</v>
      </c>
      <c r="L38" s="106"/>
      <c r="M38" s="80">
        <f t="shared" si="5"/>
        <v>0</v>
      </c>
      <c r="N38" s="113"/>
      <c r="O38" s="113"/>
      <c r="P38" s="81">
        <f t="shared" si="6"/>
        <v>0</v>
      </c>
    </row>
    <row r="39" spans="1:16" ht="33" customHeight="1" x14ac:dyDescent="0.25">
      <c r="A39" s="104"/>
      <c r="B39" s="127"/>
      <c r="C39" s="128"/>
      <c r="D39" s="104"/>
      <c r="E39" s="104"/>
      <c r="F39" s="104"/>
      <c r="G39" s="79">
        <f t="shared" si="1"/>
        <v>0</v>
      </c>
      <c r="H39" s="103">
        <f t="shared" si="7"/>
        <v>0</v>
      </c>
      <c r="I39" s="103">
        <f t="shared" si="8"/>
        <v>0</v>
      </c>
      <c r="J39" s="130"/>
      <c r="K39" s="80">
        <f t="shared" si="9"/>
        <v>0</v>
      </c>
      <c r="L39" s="106"/>
      <c r="M39" s="80">
        <f t="shared" si="5"/>
        <v>0</v>
      </c>
      <c r="N39" s="113"/>
      <c r="O39" s="113"/>
      <c r="P39" s="81">
        <f t="shared" si="6"/>
        <v>0</v>
      </c>
    </row>
    <row r="40" spans="1:16" ht="33" customHeight="1" x14ac:dyDescent="0.25">
      <c r="A40" s="104"/>
      <c r="B40" s="127"/>
      <c r="C40" s="128"/>
      <c r="D40" s="104"/>
      <c r="E40" s="104"/>
      <c r="F40" s="104"/>
      <c r="G40" s="79">
        <f t="shared" si="1"/>
        <v>0</v>
      </c>
      <c r="H40" s="103">
        <f t="shared" si="7"/>
        <v>0</v>
      </c>
      <c r="I40" s="103">
        <f t="shared" si="8"/>
        <v>0</v>
      </c>
      <c r="J40" s="130"/>
      <c r="K40" s="80">
        <f t="shared" si="9"/>
        <v>0</v>
      </c>
      <c r="L40" s="106"/>
      <c r="M40" s="80">
        <f t="shared" si="5"/>
        <v>0</v>
      </c>
      <c r="N40" s="113"/>
      <c r="O40" s="113"/>
      <c r="P40" s="81">
        <f t="shared" si="6"/>
        <v>0</v>
      </c>
    </row>
    <row r="41" spans="1:16" ht="33" customHeight="1" x14ac:dyDescent="0.25">
      <c r="A41" s="104"/>
      <c r="B41" s="127"/>
      <c r="C41" s="128"/>
      <c r="D41" s="104"/>
      <c r="E41" s="104"/>
      <c r="F41" s="104"/>
      <c r="G41" s="79">
        <f t="shared" si="1"/>
        <v>0</v>
      </c>
      <c r="H41" s="103">
        <f t="shared" si="7"/>
        <v>0</v>
      </c>
      <c r="I41" s="103">
        <f t="shared" si="8"/>
        <v>0</v>
      </c>
      <c r="J41" s="130"/>
      <c r="K41" s="80">
        <f t="shared" si="9"/>
        <v>0</v>
      </c>
      <c r="L41" s="106"/>
      <c r="M41" s="80">
        <f t="shared" si="5"/>
        <v>0</v>
      </c>
      <c r="N41" s="113"/>
      <c r="O41" s="113"/>
      <c r="P41" s="81">
        <f t="shared" si="6"/>
        <v>0</v>
      </c>
    </row>
    <row r="42" spans="1:16" ht="33" customHeight="1" x14ac:dyDescent="0.25">
      <c r="A42" s="104"/>
      <c r="B42" s="127"/>
      <c r="C42" s="128"/>
      <c r="D42" s="104"/>
      <c r="E42" s="104"/>
      <c r="F42" s="104"/>
      <c r="G42" s="79">
        <f t="shared" si="1"/>
        <v>0</v>
      </c>
      <c r="H42" s="103">
        <f t="shared" si="7"/>
        <v>0</v>
      </c>
      <c r="I42" s="103">
        <f t="shared" si="8"/>
        <v>0</v>
      </c>
      <c r="J42" s="130"/>
      <c r="K42" s="80">
        <f t="shared" si="9"/>
        <v>0</v>
      </c>
      <c r="L42" s="106"/>
      <c r="M42" s="80">
        <f t="shared" si="5"/>
        <v>0</v>
      </c>
      <c r="N42" s="113"/>
      <c r="O42" s="113"/>
      <c r="P42" s="81">
        <f t="shared" si="6"/>
        <v>0</v>
      </c>
    </row>
    <row r="43" spans="1:16" ht="33" customHeight="1" x14ac:dyDescent="0.25">
      <c r="A43" s="104"/>
      <c r="B43" s="127"/>
      <c r="C43" s="128"/>
      <c r="D43" s="104"/>
      <c r="E43" s="104"/>
      <c r="F43" s="104"/>
      <c r="G43" s="79">
        <f t="shared" si="1"/>
        <v>0</v>
      </c>
      <c r="H43" s="103">
        <f t="shared" si="7"/>
        <v>0</v>
      </c>
      <c r="I43" s="103">
        <f t="shared" si="8"/>
        <v>0</v>
      </c>
      <c r="J43" s="130"/>
      <c r="K43" s="80">
        <f t="shared" si="9"/>
        <v>0</v>
      </c>
      <c r="L43" s="106"/>
      <c r="M43" s="80">
        <f t="shared" si="5"/>
        <v>0</v>
      </c>
      <c r="N43" s="113"/>
      <c r="O43" s="113"/>
      <c r="P43" s="81">
        <f t="shared" si="6"/>
        <v>0</v>
      </c>
    </row>
    <row r="44" spans="1:16" ht="33" customHeight="1" x14ac:dyDescent="0.25">
      <c r="A44" s="104"/>
      <c r="B44" s="127"/>
      <c r="C44" s="128"/>
      <c r="D44" s="104"/>
      <c r="E44" s="104"/>
      <c r="F44" s="104"/>
      <c r="G44" s="79">
        <f t="shared" si="1"/>
        <v>0</v>
      </c>
      <c r="H44" s="103">
        <f t="shared" si="7"/>
        <v>0</v>
      </c>
      <c r="I44" s="103">
        <f t="shared" si="8"/>
        <v>0</v>
      </c>
      <c r="J44" s="130"/>
      <c r="K44" s="80">
        <f t="shared" si="9"/>
        <v>0</v>
      </c>
      <c r="L44" s="106"/>
      <c r="M44" s="80">
        <f t="shared" si="5"/>
        <v>0</v>
      </c>
      <c r="N44" s="113"/>
      <c r="O44" s="113"/>
      <c r="P44" s="81">
        <f t="shared" si="6"/>
        <v>0</v>
      </c>
    </row>
    <row r="45" spans="1:16" ht="33" customHeight="1" x14ac:dyDescent="0.25">
      <c r="A45" s="104"/>
      <c r="B45" s="127"/>
      <c r="C45" s="128"/>
      <c r="D45" s="104"/>
      <c r="E45" s="104"/>
      <c r="F45" s="104"/>
      <c r="G45" s="79">
        <f t="shared" si="1"/>
        <v>0</v>
      </c>
      <c r="H45" s="103">
        <f t="shared" si="7"/>
        <v>0</v>
      </c>
      <c r="I45" s="103">
        <f t="shared" si="8"/>
        <v>0</v>
      </c>
      <c r="J45" s="130"/>
      <c r="K45" s="80">
        <f t="shared" si="9"/>
        <v>0</v>
      </c>
      <c r="L45" s="106"/>
      <c r="M45" s="80">
        <f t="shared" si="5"/>
        <v>0</v>
      </c>
      <c r="N45" s="113"/>
      <c r="O45" s="113"/>
      <c r="P45" s="81">
        <f t="shared" si="6"/>
        <v>0</v>
      </c>
    </row>
    <row r="46" spans="1:16" ht="33" customHeight="1" x14ac:dyDescent="0.25">
      <c r="A46" s="104"/>
      <c r="B46" s="127"/>
      <c r="C46" s="128"/>
      <c r="D46" s="104"/>
      <c r="E46" s="104"/>
      <c r="F46" s="104"/>
      <c r="G46" s="79">
        <f t="shared" si="1"/>
        <v>0</v>
      </c>
      <c r="H46" s="103">
        <f t="shared" si="7"/>
        <v>0</v>
      </c>
      <c r="I46" s="103">
        <f t="shared" si="8"/>
        <v>0</v>
      </c>
      <c r="J46" s="130"/>
      <c r="K46" s="80">
        <f t="shared" si="9"/>
        <v>0</v>
      </c>
      <c r="L46" s="106"/>
      <c r="M46" s="80">
        <f t="shared" si="5"/>
        <v>0</v>
      </c>
      <c r="N46" s="113"/>
      <c r="O46" s="113"/>
      <c r="P46" s="81">
        <f t="shared" si="6"/>
        <v>0</v>
      </c>
    </row>
    <row r="47" spans="1:16" ht="33" customHeight="1" x14ac:dyDescent="0.25">
      <c r="A47" s="104"/>
      <c r="B47" s="127"/>
      <c r="C47" s="128"/>
      <c r="D47" s="104"/>
      <c r="E47" s="104"/>
      <c r="F47" s="104"/>
      <c r="G47" s="79">
        <f t="shared" si="1"/>
        <v>0</v>
      </c>
      <c r="H47" s="103">
        <f t="shared" si="7"/>
        <v>0</v>
      </c>
      <c r="I47" s="103">
        <f t="shared" si="8"/>
        <v>0</v>
      </c>
      <c r="J47" s="130"/>
      <c r="K47" s="80">
        <f t="shared" si="9"/>
        <v>0</v>
      </c>
      <c r="L47" s="106"/>
      <c r="M47" s="80">
        <f t="shared" si="5"/>
        <v>0</v>
      </c>
      <c r="N47" s="113"/>
      <c r="O47" s="113"/>
      <c r="P47" s="81">
        <f t="shared" si="6"/>
        <v>0</v>
      </c>
    </row>
    <row r="48" spans="1:16" ht="33" customHeight="1" x14ac:dyDescent="0.25">
      <c r="A48" s="104"/>
      <c r="B48" s="127"/>
      <c r="C48" s="128"/>
      <c r="D48" s="104"/>
      <c r="E48" s="104"/>
      <c r="F48" s="104"/>
      <c r="G48" s="79">
        <f t="shared" si="1"/>
        <v>0</v>
      </c>
      <c r="H48" s="103">
        <f t="shared" si="7"/>
        <v>0</v>
      </c>
      <c r="I48" s="103">
        <f t="shared" si="8"/>
        <v>0</v>
      </c>
      <c r="J48" s="130"/>
      <c r="K48" s="80">
        <f t="shared" si="9"/>
        <v>0</v>
      </c>
      <c r="L48" s="106"/>
      <c r="M48" s="80">
        <f t="shared" si="5"/>
        <v>0</v>
      </c>
      <c r="N48" s="113"/>
      <c r="O48" s="113"/>
      <c r="P48" s="81">
        <f t="shared" si="6"/>
        <v>0</v>
      </c>
    </row>
    <row r="49" spans="1:16" ht="33" customHeight="1" x14ac:dyDescent="0.25">
      <c r="A49" s="104"/>
      <c r="B49" s="127"/>
      <c r="C49" s="128"/>
      <c r="D49" s="104"/>
      <c r="E49" s="104"/>
      <c r="F49" s="104"/>
      <c r="G49" s="79">
        <f t="shared" si="1"/>
        <v>0</v>
      </c>
      <c r="H49" s="103">
        <f t="shared" si="7"/>
        <v>0</v>
      </c>
      <c r="I49" s="103">
        <f t="shared" si="8"/>
        <v>0</v>
      </c>
      <c r="J49" s="130"/>
      <c r="K49" s="80">
        <f t="shared" si="9"/>
        <v>0</v>
      </c>
      <c r="L49" s="106"/>
      <c r="M49" s="80">
        <f t="shared" si="5"/>
        <v>0</v>
      </c>
      <c r="N49" s="113"/>
      <c r="O49" s="113"/>
      <c r="P49" s="81">
        <f t="shared" si="6"/>
        <v>0</v>
      </c>
    </row>
    <row r="50" spans="1:16" ht="33" customHeight="1" x14ac:dyDescent="0.25">
      <c r="A50" s="104"/>
      <c r="B50" s="127"/>
      <c r="C50" s="128"/>
      <c r="D50" s="104"/>
      <c r="E50" s="104"/>
      <c r="F50" s="104"/>
      <c r="G50" s="79">
        <f t="shared" si="1"/>
        <v>0</v>
      </c>
      <c r="H50" s="103">
        <f t="shared" si="7"/>
        <v>0</v>
      </c>
      <c r="I50" s="103">
        <f t="shared" si="8"/>
        <v>0</v>
      </c>
      <c r="J50" s="130"/>
      <c r="K50" s="80">
        <f t="shared" si="9"/>
        <v>0</v>
      </c>
      <c r="L50" s="106"/>
      <c r="M50" s="80">
        <f t="shared" si="5"/>
        <v>0</v>
      </c>
      <c r="N50" s="113"/>
      <c r="O50" s="113"/>
      <c r="P50" s="81">
        <f t="shared" si="6"/>
        <v>0</v>
      </c>
    </row>
    <row r="51" spans="1:16" ht="33" customHeight="1" x14ac:dyDescent="0.25">
      <c r="A51" s="104"/>
      <c r="B51" s="127"/>
      <c r="C51" s="128"/>
      <c r="D51" s="104"/>
      <c r="E51" s="104"/>
      <c r="F51" s="104"/>
      <c r="G51" s="79">
        <f t="shared" si="1"/>
        <v>0</v>
      </c>
      <c r="H51" s="103">
        <f t="shared" si="7"/>
        <v>0</v>
      </c>
      <c r="I51" s="103">
        <f t="shared" si="8"/>
        <v>0</v>
      </c>
      <c r="J51" s="130"/>
      <c r="K51" s="80">
        <f t="shared" si="9"/>
        <v>0</v>
      </c>
      <c r="L51" s="106"/>
      <c r="M51" s="80">
        <f t="shared" si="5"/>
        <v>0</v>
      </c>
      <c r="N51" s="113"/>
      <c r="O51" s="113"/>
      <c r="P51" s="81">
        <f t="shared" si="6"/>
        <v>0</v>
      </c>
    </row>
    <row r="52" spans="1:16" ht="33" customHeight="1" x14ac:dyDescent="0.25">
      <c r="A52" s="172" t="s">
        <v>46</v>
      </c>
      <c r="B52" s="173"/>
      <c r="C52" s="173"/>
      <c r="D52" s="173"/>
      <c r="E52" s="173"/>
      <c r="F52" s="174"/>
      <c r="G52" s="7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00"/>
      <c r="K52" s="4">
        <f t="shared" si="10"/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</row>
  </sheetData>
  <sheetProtection algorithmName="SHA-512" hashValue="HXDOBmBhP8e5s6q2nUfdAcSh8fgk2NsgDdJk3jODkn57ej/sna2N8yHX8g8hVo2GiPcfrMyy9AL8+3UhGVkwAQ==" saltValue="+WvWhvCsgOzBqw0IMrfjfw==" spinCount="100000" sheet="1" objects="1" scenarios="1" selectLockedCells="1"/>
  <protectedRanges>
    <protectedRange sqref="A19:C19" name="Bereich4"/>
    <protectedRange sqref="A36:F51 I36:I51 L36:L51 N36:O51" name="Bereich3"/>
    <protectedRange sqref="C3 F9:G9 I3 M3 D4 P4 I5 K5 M5 M6:O6 C7 C11 F11:P11 B7:B8 E7:G8 C8:D8" name="Bereich1"/>
    <protectedRange sqref="D5" name="Bereich5_1"/>
    <protectedRange sqref="E5" name="Bereich1_1"/>
    <protectedRange sqref="F5" name="Bereich1_2"/>
    <protectedRange sqref="G5" name="Bereich1_3"/>
  </protectedRanges>
  <mergeCells count="26">
    <mergeCell ref="A52:F52"/>
    <mergeCell ref="H23:H24"/>
    <mergeCell ref="I24:J24"/>
    <mergeCell ref="D33:G33"/>
    <mergeCell ref="H33:K33"/>
    <mergeCell ref="L33:N33"/>
    <mergeCell ref="H34:J35"/>
    <mergeCell ref="A13:P13"/>
    <mergeCell ref="A14:P14"/>
    <mergeCell ref="A21:P21"/>
    <mergeCell ref="D22:G22"/>
    <mergeCell ref="H22:K22"/>
    <mergeCell ref="L22:N22"/>
    <mergeCell ref="A12:P12"/>
    <mergeCell ref="O1:O2"/>
    <mergeCell ref="P1:P2"/>
    <mergeCell ref="C3:J3"/>
    <mergeCell ref="M3:P3"/>
    <mergeCell ref="D4:N4"/>
    <mergeCell ref="M5:N5"/>
    <mergeCell ref="O5:P5"/>
    <mergeCell ref="O6:P6"/>
    <mergeCell ref="C7:G8"/>
    <mergeCell ref="H7:K7"/>
    <mergeCell ref="L7:N7"/>
    <mergeCell ref="A10:G10"/>
  </mergeCells>
  <dataValidations count="4">
    <dataValidation type="whole" allowBlank="1" showInputMessage="1" showErrorMessage="1" sqref="E5" xr:uid="{D6FD2411-6950-4809-BAE0-DCA463242BEC}">
      <formula1>0</formula1>
      <formula2>99</formula2>
    </dataValidation>
    <dataValidation type="whole" allowBlank="1" showInputMessage="1" showErrorMessage="1" sqref="F5:G5" xr:uid="{1244F73E-760C-4FAE-B521-55AB6DF35F79}">
      <formula1>0</formula1>
      <formula2>9999</formula2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60D46FFF-2175-4125-9F4D-6D59CD5A6687}">
      <formula1>10</formula1>
    </dataValidation>
    <dataValidation type="whole" operator="lessThanOrEqual" allowBlank="1" showInputMessage="1" showErrorMessage="1" sqref="H25:H32 H36:H51" xr:uid="{8E746B37-7558-49B2-83B7-FD7977CD543F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7" ma:contentTypeDescription="Ein neues Dokument erstellen." ma:contentTypeScope="" ma:versionID="2b26665dbab45b211aede36e372baf12">
  <xsd:schema xmlns:xsd="http://www.w3.org/2001/XMLSchema" xmlns:xs="http://www.w3.org/2001/XMLSchema" xmlns:p="http://schemas.microsoft.com/office/2006/metadata/properties" xmlns:ns2="6c618a80-3302-4de4-8c3c-1c694d5477bd" xmlns:ns3="f2892ced-e1d9-47c5-bdff-f435222becae" targetNamespace="http://schemas.microsoft.com/office/2006/metadata/properties" ma:root="true" ma:fieldsID="29455d59f08722b35a59714a1cb30a8d" ns2:_="" ns3:_="">
    <xsd:import namespace="6c618a80-3302-4de4-8c3c-1c694d5477bd"/>
    <xsd:import namespace="f2892ced-e1d9-47c5-bdff-f435222be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umundUhrzeit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f80cde77-0ae7-4e6b-8f50-dd837fb11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undUhrzeit" ma:index="21" nillable="true" ma:displayName="Datum und Uhrzeit" ma:format="DateTime" ma:internalName="DatumundUhrzeit">
      <xsd:simpleType>
        <xsd:restriction base="dms:DateTim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92ced-e1d9-47c5-bdff-f435222beca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2706f1b-f971-4fd5-a1fc-fb7863af0669}" ma:internalName="TaxCatchAll" ma:showField="CatchAllData" ma:web="f2892ced-e1d9-47c5-bdff-f435222be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undUhrzeit xmlns="6c618a80-3302-4de4-8c3c-1c694d5477bd" xsi:nil="true"/>
    <lcf76f155ced4ddcb4097134ff3c332f xmlns="6c618a80-3302-4de4-8c3c-1c694d5477bd">
      <Terms xmlns="http://schemas.microsoft.com/office/infopath/2007/PartnerControls"/>
    </lcf76f155ced4ddcb4097134ff3c332f>
    <TaxCatchAll xmlns="f2892ced-e1d9-47c5-bdff-f435222becae" xsi:nil="true"/>
  </documentManagement>
</p:properties>
</file>

<file path=customXml/itemProps1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B628E-D95D-47B2-B562-D35F433D2B73}"/>
</file>

<file path=customXml/itemProps3.xml><?xml version="1.0" encoding="utf-8"?>
<ds:datastoreItem xmlns:ds="http://schemas.openxmlformats.org/officeDocument/2006/customXml" ds:itemID="{24C7E784-A848-43DC-8637-5DD71E116E1C}">
  <ds:schemaRefs>
    <ds:schemaRef ds:uri="http://purl.org/dc/terms/"/>
    <ds:schemaRef ds:uri="6c618a80-3302-4de4-8c3c-1c694d5477bd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</vt:lpstr>
      <vt:lpstr>SR-Beobachtung </vt:lpstr>
      <vt:lpstr>SR-Pate</vt:lpstr>
    </vt:vector>
  </TitlesOfParts>
  <Company>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huelsmak</dc:creator>
  <cp:lastModifiedBy>Holweg, Bennet</cp:lastModifiedBy>
  <cp:lastPrinted>2021-05-20T13:08:58Z</cp:lastPrinted>
  <dcterms:created xsi:type="dcterms:W3CDTF">2010-03-26T07:54:28Z</dcterms:created>
  <dcterms:modified xsi:type="dcterms:W3CDTF">2024-04-09T13:42:52Z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