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marotzke\Niedersächsischer Fußballverband\IT - Rüdiger Dokumente - 01 Projekte\010 - NFV Verband\uploads\Dokumente\01 Verband\Zentrale Dokumente\"/>
    </mc:Choice>
  </mc:AlternateContent>
  <xr:revisionPtr revIDLastSave="1" documentId="8_{A69C1F83-5C22-4103-89D7-BFFEE8542E2E}" xr6:coauthVersionLast="36" xr6:coauthVersionMax="36" xr10:uidLastSave="{9A34C201-8A50-4FBF-84EF-161F0A616E8A}"/>
  <bookViews>
    <workbookView xWindow="-105" yWindow="-105" windowWidth="23250" windowHeight="12570" xr2:uid="{00000000-000D-0000-FFFF-FFFF00000000}"/>
  </bookViews>
  <sheets>
    <sheet name="Referenten" sheetId="4" r:id="rId1"/>
    <sheet name="Übungsleiter" sheetId="8" r:id="rId2"/>
    <sheet name="SR-Beobachtung " sheetId="7" r:id="rId3"/>
    <sheet name="Funktionspersonal" sheetId="9" r:id="rId4"/>
  </sheets>
  <calcPr calcId="191029"/>
</workbook>
</file>

<file path=xl/calcChain.xml><?xml version="1.0" encoding="utf-8"?>
<calcChain xmlns="http://schemas.openxmlformats.org/spreadsheetml/2006/main">
  <c r="G51" i="4" l="1"/>
  <c r="O52" i="9" l="1"/>
  <c r="O10" i="9" s="1"/>
  <c r="N52" i="9"/>
  <c r="L52" i="9"/>
  <c r="M51" i="9"/>
  <c r="G51" i="9"/>
  <c r="H51" i="9" s="1"/>
  <c r="I51" i="9" s="1"/>
  <c r="K51" i="9" s="1"/>
  <c r="M50" i="9"/>
  <c r="G50" i="9"/>
  <c r="M49" i="9"/>
  <c r="G49" i="9"/>
  <c r="H49" i="9" s="1"/>
  <c r="I49" i="9" s="1"/>
  <c r="K49" i="9" s="1"/>
  <c r="M48" i="9"/>
  <c r="G48" i="9"/>
  <c r="M47" i="9"/>
  <c r="G47" i="9"/>
  <c r="H47" i="9" s="1"/>
  <c r="I47" i="9" s="1"/>
  <c r="K47" i="9" s="1"/>
  <c r="M46" i="9"/>
  <c r="G46" i="9"/>
  <c r="M45" i="9"/>
  <c r="G45" i="9"/>
  <c r="H45" i="9" s="1"/>
  <c r="I45" i="9" s="1"/>
  <c r="K45" i="9" s="1"/>
  <c r="M44" i="9"/>
  <c r="G44" i="9"/>
  <c r="M43" i="9"/>
  <c r="G43" i="9"/>
  <c r="H43" i="9" s="1"/>
  <c r="I43" i="9" s="1"/>
  <c r="K43" i="9" s="1"/>
  <c r="M42" i="9"/>
  <c r="G42" i="9"/>
  <c r="M41" i="9"/>
  <c r="G41" i="9"/>
  <c r="H41" i="9" s="1"/>
  <c r="I41" i="9" s="1"/>
  <c r="K41" i="9" s="1"/>
  <c r="M40" i="9"/>
  <c r="G40" i="9"/>
  <c r="M39" i="9"/>
  <c r="G39" i="9"/>
  <c r="H39" i="9" s="1"/>
  <c r="I39" i="9" s="1"/>
  <c r="K39" i="9" s="1"/>
  <c r="M38" i="9"/>
  <c r="G38" i="9"/>
  <c r="M37" i="9"/>
  <c r="G37" i="9"/>
  <c r="H37" i="9" s="1"/>
  <c r="I37" i="9" s="1"/>
  <c r="K37" i="9" s="1"/>
  <c r="M36" i="9"/>
  <c r="G36" i="9"/>
  <c r="M32" i="9"/>
  <c r="G32" i="9"/>
  <c r="M31" i="9"/>
  <c r="G31" i="9"/>
  <c r="H31" i="9" s="1"/>
  <c r="I31" i="9" s="1"/>
  <c r="K31" i="9" s="1"/>
  <c r="M30" i="9"/>
  <c r="G30" i="9"/>
  <c r="M29" i="9"/>
  <c r="G29" i="9"/>
  <c r="H29" i="9" s="1"/>
  <c r="I29" i="9" s="1"/>
  <c r="K29" i="9" s="1"/>
  <c r="M28" i="9"/>
  <c r="G28" i="9"/>
  <c r="M27" i="9"/>
  <c r="G27" i="9"/>
  <c r="H27" i="9" s="1"/>
  <c r="I27" i="9" s="1"/>
  <c r="M26" i="9"/>
  <c r="G26" i="9"/>
  <c r="H26" i="9" s="1"/>
  <c r="I26" i="9" s="1"/>
  <c r="K26" i="9" s="1"/>
  <c r="M25" i="9"/>
  <c r="G25" i="9"/>
  <c r="H25" i="9" s="1"/>
  <c r="I25" i="9" s="1"/>
  <c r="K25" i="9" s="1"/>
  <c r="N10" i="9"/>
  <c r="L10" i="9"/>
  <c r="P51" i="9" l="1"/>
  <c r="P37" i="9"/>
  <c r="P39" i="9"/>
  <c r="P41" i="9"/>
  <c r="P43" i="9"/>
  <c r="P45" i="9"/>
  <c r="P47" i="9"/>
  <c r="P49" i="9"/>
  <c r="P29" i="9"/>
  <c r="P31" i="9"/>
  <c r="P25" i="9"/>
  <c r="H28" i="9"/>
  <c r="I28" i="9" s="1"/>
  <c r="K28" i="9" s="1"/>
  <c r="P28" i="9" s="1"/>
  <c r="H32" i="9"/>
  <c r="I32" i="9" s="1"/>
  <c r="K32" i="9" s="1"/>
  <c r="P32" i="9" s="1"/>
  <c r="H50" i="9"/>
  <c r="I50" i="9" s="1"/>
  <c r="K50" i="9" s="1"/>
  <c r="P50" i="9" s="1"/>
  <c r="H44" i="9"/>
  <c r="I44" i="9" s="1"/>
  <c r="K44" i="9" s="1"/>
  <c r="P44" i="9" s="1"/>
  <c r="M52" i="9"/>
  <c r="M10" i="9" s="1"/>
  <c r="H38" i="9"/>
  <c r="I38" i="9" s="1"/>
  <c r="K38" i="9" s="1"/>
  <c r="P38" i="9" s="1"/>
  <c r="H48" i="9"/>
  <c r="I48" i="9" s="1"/>
  <c r="K48" i="9" s="1"/>
  <c r="P48" i="9" s="1"/>
  <c r="H30" i="9"/>
  <c r="I30" i="9" s="1"/>
  <c r="K30" i="9" s="1"/>
  <c r="P30" i="9" s="1"/>
  <c r="H42" i="9"/>
  <c r="I42" i="9" s="1"/>
  <c r="K42" i="9" s="1"/>
  <c r="P42" i="9" s="1"/>
  <c r="H36" i="9"/>
  <c r="I36" i="9" s="1"/>
  <c r="K36" i="9" s="1"/>
  <c r="P36" i="9" s="1"/>
  <c r="H46" i="9"/>
  <c r="I46" i="9" s="1"/>
  <c r="K46" i="9" s="1"/>
  <c r="P46" i="9" s="1"/>
  <c r="H40" i="9"/>
  <c r="I40" i="9" s="1"/>
  <c r="K40" i="9" s="1"/>
  <c r="P40" i="9" s="1"/>
  <c r="G52" i="9"/>
  <c r="K27" i="9"/>
  <c r="P27" i="9" s="1"/>
  <c r="O52" i="8"/>
  <c r="O10" i="8" s="1"/>
  <c r="N52" i="8"/>
  <c r="N10" i="8" s="1"/>
  <c r="L52" i="8"/>
  <c r="L10" i="8" s="1"/>
  <c r="M51" i="8"/>
  <c r="G51" i="8"/>
  <c r="M50" i="8"/>
  <c r="G50" i="8"/>
  <c r="M49" i="8"/>
  <c r="G49" i="8"/>
  <c r="M48" i="8"/>
  <c r="G48" i="8"/>
  <c r="H48" i="8" s="1"/>
  <c r="I48" i="8" s="1"/>
  <c r="K48" i="8" s="1"/>
  <c r="M47" i="8"/>
  <c r="G47" i="8"/>
  <c r="H47" i="8" s="1"/>
  <c r="I47" i="8" s="1"/>
  <c r="K47" i="8" s="1"/>
  <c r="P47" i="8" s="1"/>
  <c r="M46" i="8"/>
  <c r="G46" i="8"/>
  <c r="H46" i="8" s="1"/>
  <c r="I46" i="8" s="1"/>
  <c r="K46" i="8" s="1"/>
  <c r="P46" i="8" s="1"/>
  <c r="M45" i="8"/>
  <c r="G45" i="8"/>
  <c r="M44" i="8"/>
  <c r="G44" i="8"/>
  <c r="M43" i="8"/>
  <c r="G43" i="8"/>
  <c r="M42" i="8"/>
  <c r="G42" i="8"/>
  <c r="M41" i="8"/>
  <c r="G41" i="8"/>
  <c r="M40" i="8"/>
  <c r="G40" i="8"/>
  <c r="H40" i="8" s="1"/>
  <c r="I40" i="8" s="1"/>
  <c r="K40" i="8" s="1"/>
  <c r="P40" i="8" s="1"/>
  <c r="M39" i="8"/>
  <c r="G39" i="8"/>
  <c r="H39" i="8" s="1"/>
  <c r="I39" i="8" s="1"/>
  <c r="K39" i="8" s="1"/>
  <c r="M38" i="8"/>
  <c r="G38" i="8"/>
  <c r="H38" i="8" s="1"/>
  <c r="I38" i="8" s="1"/>
  <c r="K38" i="8" s="1"/>
  <c r="P38" i="8" s="1"/>
  <c r="M37" i="8"/>
  <c r="G37" i="8"/>
  <c r="M36" i="8"/>
  <c r="G36" i="8"/>
  <c r="M32" i="8"/>
  <c r="G32" i="8"/>
  <c r="M31" i="8"/>
  <c r="G31" i="8"/>
  <c r="M30" i="8"/>
  <c r="G30" i="8"/>
  <c r="H30" i="8" s="1"/>
  <c r="M29" i="8"/>
  <c r="G29" i="8"/>
  <c r="H29" i="8" s="1"/>
  <c r="M28" i="8"/>
  <c r="G28" i="8"/>
  <c r="H28" i="8" s="1"/>
  <c r="M27" i="8"/>
  <c r="G27" i="8"/>
  <c r="M26" i="8"/>
  <c r="G26" i="8"/>
  <c r="H26" i="8" s="1"/>
  <c r="M25" i="8"/>
  <c r="G25" i="8"/>
  <c r="H25" i="8" s="1"/>
  <c r="I25" i="8" s="1"/>
  <c r="I29" i="8" l="1"/>
  <c r="K29" i="8" s="1"/>
  <c r="P29" i="8" s="1"/>
  <c r="K28" i="8"/>
  <c r="I28" i="8"/>
  <c r="I26" i="8"/>
  <c r="K26" i="8" s="1"/>
  <c r="P26" i="8" s="1"/>
  <c r="I30" i="8"/>
  <c r="K30" i="8" s="1"/>
  <c r="P30" i="8" s="1"/>
  <c r="P39" i="8"/>
  <c r="P48" i="8"/>
  <c r="P28" i="8"/>
  <c r="M52" i="8"/>
  <c r="M10" i="8" s="1"/>
  <c r="H32" i="8"/>
  <c r="H41" i="8"/>
  <c r="I41" i="8" s="1"/>
  <c r="K41" i="8" s="1"/>
  <c r="P41" i="8" s="1"/>
  <c r="H36" i="8"/>
  <c r="I36" i="8" s="1"/>
  <c r="K36" i="8" s="1"/>
  <c r="P36" i="8" s="1"/>
  <c r="H49" i="8"/>
  <c r="I49" i="8" s="1"/>
  <c r="K49" i="8" s="1"/>
  <c r="P49" i="8" s="1"/>
  <c r="H51" i="8"/>
  <c r="I51" i="8" s="1"/>
  <c r="K51" i="8" s="1"/>
  <c r="P51" i="8" s="1"/>
  <c r="H27" i="8"/>
  <c r="H43" i="8"/>
  <c r="I43" i="8" s="1"/>
  <c r="K43" i="8" s="1"/>
  <c r="P43" i="8" s="1"/>
  <c r="H52" i="9"/>
  <c r="H10" i="9" s="1"/>
  <c r="H42" i="8"/>
  <c r="I42" i="8" s="1"/>
  <c r="K42" i="8" s="1"/>
  <c r="P42" i="8" s="1"/>
  <c r="H31" i="8"/>
  <c r="H50" i="8"/>
  <c r="I50" i="8" s="1"/>
  <c r="K50" i="8" s="1"/>
  <c r="P50" i="8" s="1"/>
  <c r="H45" i="8"/>
  <c r="I45" i="8" s="1"/>
  <c r="K45" i="8" s="1"/>
  <c r="P45" i="8" s="1"/>
  <c r="H37" i="8"/>
  <c r="I37" i="8" s="1"/>
  <c r="K37" i="8" s="1"/>
  <c r="P37" i="8" s="1"/>
  <c r="H44" i="8"/>
  <c r="I44" i="8" s="1"/>
  <c r="K44" i="8" s="1"/>
  <c r="P44" i="8" s="1"/>
  <c r="I52" i="9"/>
  <c r="I10" i="9" s="1"/>
  <c r="K25" i="8"/>
  <c r="P25" i="8" s="1"/>
  <c r="K52" i="9"/>
  <c r="K10" i="9" s="1"/>
  <c r="P26" i="9"/>
  <c r="P52" i="9" s="1"/>
  <c r="P10" i="9" s="1"/>
  <c r="G52" i="8"/>
  <c r="O52" i="7"/>
  <c r="O10" i="7" s="1"/>
  <c r="N52" i="7"/>
  <c r="N10" i="7" s="1"/>
  <c r="L52" i="7"/>
  <c r="L10" i="7" s="1"/>
  <c r="M51" i="7"/>
  <c r="G51" i="7"/>
  <c r="M50" i="7"/>
  <c r="G50" i="7"/>
  <c r="H50" i="7" s="1"/>
  <c r="I50" i="7" s="1"/>
  <c r="K50" i="7" s="1"/>
  <c r="P50" i="7" s="1"/>
  <c r="M49" i="7"/>
  <c r="G49" i="7"/>
  <c r="M48" i="7"/>
  <c r="G48" i="7"/>
  <c r="H48" i="7" s="1"/>
  <c r="I48" i="7" s="1"/>
  <c r="K48" i="7" s="1"/>
  <c r="P48" i="7" s="1"/>
  <c r="M47" i="7"/>
  <c r="G47" i="7"/>
  <c r="M46" i="7"/>
  <c r="G46" i="7"/>
  <c r="M45" i="7"/>
  <c r="G45" i="7"/>
  <c r="M44" i="7"/>
  <c r="G44" i="7"/>
  <c r="H44" i="7" s="1"/>
  <c r="I44" i="7" s="1"/>
  <c r="K44" i="7" s="1"/>
  <c r="P44" i="7" s="1"/>
  <c r="M43" i="7"/>
  <c r="G43" i="7"/>
  <c r="M42" i="7"/>
  <c r="G42" i="7"/>
  <c r="H42" i="7" s="1"/>
  <c r="I42" i="7" s="1"/>
  <c r="K42" i="7" s="1"/>
  <c r="P42" i="7" s="1"/>
  <c r="M41" i="7"/>
  <c r="G41" i="7"/>
  <c r="M40" i="7"/>
  <c r="G40" i="7"/>
  <c r="H40" i="7" s="1"/>
  <c r="I40" i="7" s="1"/>
  <c r="K40" i="7" s="1"/>
  <c r="M39" i="7"/>
  <c r="G39" i="7"/>
  <c r="M38" i="7"/>
  <c r="G38" i="7"/>
  <c r="M37" i="7"/>
  <c r="G37" i="7"/>
  <c r="M36" i="7"/>
  <c r="G36" i="7"/>
  <c r="H36" i="7" s="1"/>
  <c r="I36" i="7" s="1"/>
  <c r="K36" i="7" s="1"/>
  <c r="P36" i="7" s="1"/>
  <c r="M32" i="7"/>
  <c r="G32" i="7"/>
  <c r="H32" i="7" s="1"/>
  <c r="I32" i="7" s="1"/>
  <c r="K32" i="7" s="1"/>
  <c r="M31" i="7"/>
  <c r="G31" i="7"/>
  <c r="M30" i="7"/>
  <c r="G30" i="7"/>
  <c r="H30" i="7" s="1"/>
  <c r="I30" i="7" s="1"/>
  <c r="K30" i="7" s="1"/>
  <c r="M29" i="7"/>
  <c r="G29" i="7"/>
  <c r="M28" i="7"/>
  <c r="G28" i="7"/>
  <c r="M27" i="7"/>
  <c r="G27" i="7"/>
  <c r="H27" i="7" s="1"/>
  <c r="I27" i="7" s="1"/>
  <c r="K27" i="7" s="1"/>
  <c r="M26" i="7"/>
  <c r="G26" i="7"/>
  <c r="H26" i="7" s="1"/>
  <c r="I26" i="7" s="1"/>
  <c r="K26" i="7" s="1"/>
  <c r="M25" i="7"/>
  <c r="G25" i="7"/>
  <c r="P40" i="7" l="1"/>
  <c r="K31" i="8"/>
  <c r="P31" i="8" s="1"/>
  <c r="I31" i="8"/>
  <c r="I32" i="8"/>
  <c r="K32" i="8" s="1"/>
  <c r="P32" i="8" s="1"/>
  <c r="I27" i="8"/>
  <c r="I52" i="8" s="1"/>
  <c r="I10" i="8" s="1"/>
  <c r="P30" i="7"/>
  <c r="P32" i="7"/>
  <c r="H49" i="7"/>
  <c r="I49" i="7" s="1"/>
  <c r="K49" i="7" s="1"/>
  <c r="P49" i="7" s="1"/>
  <c r="H31" i="7"/>
  <c r="I31" i="7" s="1"/>
  <c r="K31" i="7" s="1"/>
  <c r="P31" i="7" s="1"/>
  <c r="H28" i="7"/>
  <c r="I28" i="7" s="1"/>
  <c r="K28" i="7" s="1"/>
  <c r="P28" i="7" s="1"/>
  <c r="H47" i="7"/>
  <c r="I47" i="7" s="1"/>
  <c r="K47" i="7" s="1"/>
  <c r="P47" i="7" s="1"/>
  <c r="H52" i="8"/>
  <c r="H10" i="8" s="1"/>
  <c r="H39" i="7"/>
  <c r="I39" i="7" s="1"/>
  <c r="K39" i="7" s="1"/>
  <c r="P39" i="7" s="1"/>
  <c r="H46" i="7"/>
  <c r="I46" i="7" s="1"/>
  <c r="K46" i="7" s="1"/>
  <c r="P46" i="7" s="1"/>
  <c r="H43" i="7"/>
  <c r="I43" i="7" s="1"/>
  <c r="K43" i="7" s="1"/>
  <c r="P43" i="7" s="1"/>
  <c r="H37" i="7"/>
  <c r="I37" i="7" s="1"/>
  <c r="K37" i="7" s="1"/>
  <c r="P37" i="7" s="1"/>
  <c r="H29" i="7"/>
  <c r="I29" i="7" s="1"/>
  <c r="K29" i="7" s="1"/>
  <c r="P29" i="7" s="1"/>
  <c r="H41" i="7"/>
  <c r="I41" i="7" s="1"/>
  <c r="K41" i="7" s="1"/>
  <c r="P41" i="7" s="1"/>
  <c r="H51" i="7"/>
  <c r="I51" i="7" s="1"/>
  <c r="K51" i="7" s="1"/>
  <c r="P51" i="7" s="1"/>
  <c r="H45" i="7"/>
  <c r="I45" i="7" s="1"/>
  <c r="K45" i="7" s="1"/>
  <c r="P45" i="7" s="1"/>
  <c r="M52" i="7"/>
  <c r="M10" i="7" s="1"/>
  <c r="H38" i="7"/>
  <c r="I38" i="7" s="1"/>
  <c r="K38" i="7" s="1"/>
  <c r="P38" i="7" s="1"/>
  <c r="G52" i="7"/>
  <c r="H25" i="7"/>
  <c r="P27" i="7"/>
  <c r="P26" i="7"/>
  <c r="K27" i="8" l="1"/>
  <c r="I25" i="7"/>
  <c r="I52" i="7" s="1"/>
  <c r="I10" i="7" s="1"/>
  <c r="H52" i="7"/>
  <c r="H10" i="7" s="1"/>
  <c r="G36" i="4"/>
  <c r="H36" i="4" s="1"/>
  <c r="I36" i="4" s="1"/>
  <c r="K36" i="4" s="1"/>
  <c r="M36" i="4"/>
  <c r="O52" i="4"/>
  <c r="O10" i="4" s="1"/>
  <c r="N52" i="4"/>
  <c r="N10" i="4" s="1"/>
  <c r="L52" i="4"/>
  <c r="L10" i="4" s="1"/>
  <c r="M51" i="4"/>
  <c r="H51" i="4"/>
  <c r="I51" i="4" s="1"/>
  <c r="K51" i="4" s="1"/>
  <c r="M50" i="4"/>
  <c r="G50" i="4"/>
  <c r="H50" i="4" s="1"/>
  <c r="I50" i="4" s="1"/>
  <c r="K50" i="4" s="1"/>
  <c r="M49" i="4"/>
  <c r="G49" i="4"/>
  <c r="H49" i="4" s="1"/>
  <c r="I49" i="4" s="1"/>
  <c r="K49" i="4" s="1"/>
  <c r="M48" i="4"/>
  <c r="G48" i="4"/>
  <c r="H48" i="4" s="1"/>
  <c r="I48" i="4" s="1"/>
  <c r="K48" i="4" s="1"/>
  <c r="M47" i="4"/>
  <c r="G47" i="4"/>
  <c r="H47" i="4" s="1"/>
  <c r="I47" i="4" s="1"/>
  <c r="K47" i="4" s="1"/>
  <c r="M46" i="4"/>
  <c r="G46" i="4"/>
  <c r="H46" i="4" s="1"/>
  <c r="I46" i="4" s="1"/>
  <c r="K46" i="4" s="1"/>
  <c r="M45" i="4"/>
  <c r="G45" i="4"/>
  <c r="H45" i="4" s="1"/>
  <c r="I45" i="4" s="1"/>
  <c r="K45" i="4" s="1"/>
  <c r="M44" i="4"/>
  <c r="G44" i="4"/>
  <c r="H44" i="4" s="1"/>
  <c r="I44" i="4" s="1"/>
  <c r="K44" i="4" s="1"/>
  <c r="M43" i="4"/>
  <c r="G43" i="4"/>
  <c r="H43" i="4" s="1"/>
  <c r="I43" i="4" s="1"/>
  <c r="K43" i="4" s="1"/>
  <c r="M42" i="4"/>
  <c r="G42" i="4"/>
  <c r="H42" i="4" s="1"/>
  <c r="I42" i="4" s="1"/>
  <c r="K42" i="4" s="1"/>
  <c r="M41" i="4"/>
  <c r="G41" i="4"/>
  <c r="H41" i="4" s="1"/>
  <c r="I41" i="4" s="1"/>
  <c r="K41" i="4" s="1"/>
  <c r="M40" i="4"/>
  <c r="G40" i="4"/>
  <c r="H40" i="4" s="1"/>
  <c r="I40" i="4" s="1"/>
  <c r="K40" i="4" s="1"/>
  <c r="M39" i="4"/>
  <c r="G39" i="4"/>
  <c r="H39" i="4" s="1"/>
  <c r="I39" i="4" s="1"/>
  <c r="K39" i="4" s="1"/>
  <c r="M38" i="4"/>
  <c r="G38" i="4"/>
  <c r="H38" i="4" s="1"/>
  <c r="I38" i="4" s="1"/>
  <c r="K38" i="4" s="1"/>
  <c r="M37" i="4"/>
  <c r="G37" i="4"/>
  <c r="H37" i="4" s="1"/>
  <c r="I37" i="4" s="1"/>
  <c r="K37" i="4" s="1"/>
  <c r="M32" i="4"/>
  <c r="G32" i="4"/>
  <c r="H32" i="4" s="1"/>
  <c r="I32" i="4" s="1"/>
  <c r="K32" i="4" s="1"/>
  <c r="M31" i="4"/>
  <c r="G31" i="4"/>
  <c r="H31" i="4" s="1"/>
  <c r="I31" i="4" s="1"/>
  <c r="K31" i="4" s="1"/>
  <c r="M30" i="4"/>
  <c r="G30" i="4"/>
  <c r="H30" i="4" s="1"/>
  <c r="I30" i="4" s="1"/>
  <c r="K30" i="4" s="1"/>
  <c r="M29" i="4"/>
  <c r="G29" i="4"/>
  <c r="H29" i="4" s="1"/>
  <c r="I29" i="4" s="1"/>
  <c r="K29" i="4" s="1"/>
  <c r="M28" i="4"/>
  <c r="G28" i="4"/>
  <c r="H28" i="4" s="1"/>
  <c r="I28" i="4" s="1"/>
  <c r="K28" i="4" s="1"/>
  <c r="M27" i="4"/>
  <c r="G27" i="4"/>
  <c r="H27" i="4" s="1"/>
  <c r="I27" i="4" s="1"/>
  <c r="K27" i="4" s="1"/>
  <c r="M26" i="4"/>
  <c r="G26" i="4"/>
  <c r="H26" i="4" s="1"/>
  <c r="I26" i="4" s="1"/>
  <c r="K26" i="4" s="1"/>
  <c r="M25" i="4"/>
  <c r="G25" i="4"/>
  <c r="H25" i="4" s="1"/>
  <c r="I25" i="4" s="1"/>
  <c r="P27" i="8" l="1"/>
  <c r="P52" i="8" s="1"/>
  <c r="P10" i="8" s="1"/>
  <c r="K52" i="8"/>
  <c r="K10" i="8" s="1"/>
  <c r="K25" i="7"/>
  <c r="P25" i="7" s="1"/>
  <c r="P52" i="7" s="1"/>
  <c r="P10" i="7" s="1"/>
  <c r="K25" i="4"/>
  <c r="K52" i="4" s="1"/>
  <c r="P36" i="4"/>
  <c r="P47" i="4"/>
  <c r="P51" i="4"/>
  <c r="P28" i="4"/>
  <c r="P40" i="4"/>
  <c r="P44" i="4"/>
  <c r="P27" i="4"/>
  <c r="P37" i="4"/>
  <c r="P45" i="4"/>
  <c r="P49" i="4"/>
  <c r="P30" i="4"/>
  <c r="P50" i="4"/>
  <c r="P32" i="4"/>
  <c r="P38" i="4"/>
  <c r="P42" i="4"/>
  <c r="P41" i="4"/>
  <c r="P29" i="4"/>
  <c r="P48" i="4"/>
  <c r="M52" i="4"/>
  <c r="M10" i="4" s="1"/>
  <c r="P39" i="4"/>
  <c r="P43" i="4"/>
  <c r="G52" i="4"/>
  <c r="P31" i="4"/>
  <c r="P46" i="4"/>
  <c r="P26" i="4"/>
  <c r="K52" i="7" l="1"/>
  <c r="K10" i="7" s="1"/>
  <c r="I52" i="4"/>
  <c r="I10" i="4" s="1"/>
  <c r="H52" i="4"/>
  <c r="H10" i="4" s="1"/>
  <c r="P25" i="4"/>
  <c r="P52" i="4" l="1"/>
  <c r="P10" i="4" s="1"/>
  <c r="K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  <author>Holweg, Bennet</author>
  </authors>
  <commentList>
    <comment ref="H25" authorId="0" shapeId="0" xr:uid="{650BFF91-CD07-41AC-AD14-5EC2E3891BF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F64016DA-253D-48E6-AF00-EE55AEBE3D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1" shapeId="0" xr:uid="{F0C8D87F-4732-492B-966B-1287F034DF62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26" authorId="0" shapeId="0" xr:uid="{15345950-8269-49D5-9E5F-12733857487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6C28906-313A-4BD3-8649-75942863B12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1" shapeId="0" xr:uid="{47F07E6C-F960-4D6C-AD99-DAB4778247AF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27" authorId="0" shapeId="0" xr:uid="{B391EAAF-973D-42A3-B612-5CFA66180E3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3ADE73D0-44EB-43F6-8E41-87BBE22CC8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1" shapeId="0" xr:uid="{6FB0B495-67B1-4C13-98AB-18C7CC9E5304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28" authorId="0" shapeId="0" xr:uid="{2C0D047A-8878-4101-9877-ED09E51600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FD95485-3656-40F4-AD89-8018761D953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1" shapeId="0" xr:uid="{635C4FC2-ACBF-4473-B838-EA0FDAB13325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29" authorId="0" shapeId="0" xr:uid="{BCE361B0-A3B9-49E2-AD88-16065E5F1BB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5019F556-7C0B-40BD-A6A3-D219C36052E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1" shapeId="0" xr:uid="{9062E2BE-C899-48EF-948E-1366AFDBD799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0" authorId="0" shapeId="0" xr:uid="{215C49C2-C98D-4C8E-84EE-D712189AC5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A876593-E35D-4EC1-A4E9-4841B6B6130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1" shapeId="0" xr:uid="{B9A8598F-BE8A-46F6-87C0-27083AF3362D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1" authorId="0" shapeId="0" xr:uid="{94F09DCF-C576-457A-A31A-2583F3EC05A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C1556345-E61D-41BE-8F29-1281089B5C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1" shapeId="0" xr:uid="{585A6CEE-84E2-44B8-A371-9677D34E44E6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2" authorId="0" shapeId="0" xr:uid="{13D61F47-DB25-4FB7-ACE8-00BB4954048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ACA8CCC0-D6CC-415D-87ED-63F8719CC37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1" shapeId="0" xr:uid="{1FA3253D-D600-482A-8AC2-1E5965B4D75F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6" authorId="0" shapeId="0" xr:uid="{D4979962-C85C-4E2F-B9B5-13CA46900C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3AA8BDE9-62F6-4B3B-919D-988A2BE7BB9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1" shapeId="0" xr:uid="{39AD21E7-C08F-4D99-93D5-6919CA611F0A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7" authorId="0" shapeId="0" xr:uid="{A95B2A67-74D3-4327-AAA9-8B35BF394E0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73944AEC-EC18-4B0D-9153-72222969930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1" shapeId="0" xr:uid="{3236CFD3-7646-468B-90C2-12C0F7DD9F15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8" authorId="0" shapeId="0" xr:uid="{E1FCD928-61E5-47AD-BEA7-6B8750E64C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671C57B0-FCC0-48ED-8554-9C69DEADD3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1" shapeId="0" xr:uid="{2798B3C8-9355-4C73-BD0D-640BDD6C6104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39" authorId="0" shapeId="0" xr:uid="{99DB465D-B280-42BB-90C3-D8D5FC52DA6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20457B42-3F9F-4A58-A73E-4D968BC3C4F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1" shapeId="0" xr:uid="{866D763A-02B8-46D1-9F52-C1550E450B18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0" authorId="0" shapeId="0" xr:uid="{8D776371-4854-40D5-8484-21724C5B9A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6B926941-0E9F-473D-B7D9-D65EF4514B6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1" shapeId="0" xr:uid="{064F07AA-2199-42A2-AD80-66871B4AD2FB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1" authorId="0" shapeId="0" xr:uid="{23F17C4E-225A-4176-A564-D9A80838B2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5B3B64AD-2875-4E6B-AEF4-FA0922F381F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1" shapeId="0" xr:uid="{39A06FCF-0A98-4DE0-8699-B1D4E719C2E0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2" authorId="0" shapeId="0" xr:uid="{1A84295F-A4F4-4308-B332-105E5B7644D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311946D2-8DD9-4D27-8A1B-C1AA468ED3E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1" shapeId="0" xr:uid="{537CC5D7-9ECB-4C33-89D3-E94945A7C319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3" authorId="0" shapeId="0" xr:uid="{CBF78777-4C30-4641-9074-C1AF9CC1D00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7A992C90-8F6A-4643-B252-022EFA8FD61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1" shapeId="0" xr:uid="{862A5575-B497-4984-8256-70ABA6A426E5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4" authorId="0" shapeId="0" xr:uid="{60D0D8AC-7007-40E2-96A4-32211300FAF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156A6F40-1E43-4DDA-85B0-FC60004FCE0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1" shapeId="0" xr:uid="{A294FDA1-ADC5-405C-BA58-E38ABFB703E9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5" authorId="0" shapeId="0" xr:uid="{4237D278-F43B-4749-8154-A79253E49D0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6D78ED55-9134-48EE-88BF-7C43742FAEE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1" shapeId="0" xr:uid="{5A0251E8-43EE-431A-A558-8DEE15CA84D2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6" authorId="0" shapeId="0" xr:uid="{D6E5153F-88A2-4BE5-910D-64B1C2CED63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D20575BD-0941-40A3-8B44-DC12F876B4F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1" shapeId="0" xr:uid="{83542B39-6EF1-49A6-A0C1-7AE1E13960CB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7" authorId="0" shapeId="0" xr:uid="{52FF1D52-7A66-4396-8F53-8D30116C1F2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A39E0CEA-85F3-49A1-B81F-C8B7B25018C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1" shapeId="0" xr:uid="{F3FA89BD-EED3-45FF-A458-0CA52D8174E1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8" authorId="0" shapeId="0" xr:uid="{30BFFB13-E970-4E29-A6A5-099388CAA83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3225648C-2107-4193-8157-748EDBF8CB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1" shapeId="0" xr:uid="{322578F9-255F-4414-A904-22D0D3F772B6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49" authorId="0" shapeId="0" xr:uid="{E2A500BC-2340-49F0-8BF1-F8472A308E1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16D63FA6-2BB5-4B89-ACE9-EB5B7E10947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1" shapeId="0" xr:uid="{A197BC9D-3B79-47D2-9F68-7A9171E2B92F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50" authorId="0" shapeId="0" xr:uid="{1F80F042-FDBD-41E1-8676-D12C19B5D92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F42045B3-065F-47BA-9B4C-5F25B8606E5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1" shapeId="0" xr:uid="{C5775401-0749-46A0-B758-31676275A088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  <comment ref="H51" authorId="0" shapeId="0" xr:uid="{68D3D9E9-7313-476B-A98A-1577771F0B1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62CCE356-BF99-4266-A7B1-81B224ECFE3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1" shapeId="0" xr:uid="{31E0F624-5E7E-45A2-BD77-AF871D5998C9}">
      <text>
        <r>
          <rPr>
            <b/>
            <sz val="9"/>
            <color indexed="81"/>
            <rFont val="Segoe UI"/>
            <family val="2"/>
          </rPr>
          <t>Hinweis:
für ja ein x oder j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5AE65A11-7633-4ED1-97EF-820F5AB377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EFED0B2D-C744-4891-A10C-6360972FB0C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B543993F-F15E-4690-81F4-E5550E0665D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8592DB0D-BCF8-4E4B-BCAD-94E703E035C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4D34640-E32A-4C92-8594-39FE8CDA93B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CFE68E87-7355-4789-827A-D807AE02B29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7" authorId="0" shapeId="0" xr:uid="{173CE6FB-8583-40F9-A55E-27F9BFE3C2B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61FE0A22-369E-40D1-87C6-A2B97E0A24E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CBD0F3D9-B4DE-4683-9AD3-7EE258AF83C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8" authorId="0" shapeId="0" xr:uid="{FA723419-C44B-4C2B-8EE0-F07B85E1F23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1CCCD35E-26FE-4714-ACB7-B900CE1C46C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37F1CFFB-19EB-468A-BC64-4BB912A6618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4B4C8828-FFAA-4D7B-8120-3D9B5C50FF9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106F5F0A-9AF4-4C7D-93FB-CE7BFFFAF3B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9EEF5127-3702-4007-A892-3446B6FF6D8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23E96EF5-66B5-4511-960E-89CB6937F95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DF0442A2-9AB8-4011-BEEF-9A455DF799A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402D3CC3-DB90-4ACB-8D86-8CD2E5E518D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0A3F1324-C899-4B18-8296-9F4E4A09F3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BB5971CB-655D-4F00-BA07-B00D78D49A1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469CE1E6-2BB2-41C8-9FF8-3296EC9523B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2" authorId="0" shapeId="0" xr:uid="{7775B833-D5FA-4F7B-854E-39ABB0C27AE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EA30D504-F6F7-4CD1-80FF-489FC832B6B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0" shapeId="0" xr:uid="{8E17AA28-07FF-4AAD-888D-15B07BD4577D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6" authorId="0" shapeId="0" xr:uid="{D652977E-10F5-424A-BABD-3E78876FAA5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96170706-8B82-4159-9ABE-D24C91F8F39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0" shapeId="0" xr:uid="{7FB7AD41-8440-44A6-87A1-C6F830EC5A2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7" authorId="0" shapeId="0" xr:uid="{BA28C989-5A94-4ED8-9EBC-328D2BEEFB6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7C7828DC-C8D2-4667-8B66-47EA340A1CB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0" shapeId="0" xr:uid="{FCB663EA-CC07-49E9-A4E8-5FC390ACB0C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8" authorId="0" shapeId="0" xr:uid="{65A7A9DF-EFE8-42BD-B0B4-E54E6760651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2FC9D8D3-FC6D-44C5-8E72-B07547CBCEF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0" shapeId="0" xr:uid="{811E4942-1176-46B7-9784-A85D503D1A18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9" authorId="0" shapeId="0" xr:uid="{58842278-F369-4E10-AF57-5A8CF38AF83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BFC027B3-1C72-4B97-856A-6AC2056B44D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0" shapeId="0" xr:uid="{0629DB71-3A7F-40ED-8BD5-E532A90A7DD1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0" authorId="0" shapeId="0" xr:uid="{20966BE1-E52E-4F33-9F56-4E0C7C27256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D7C0BC2D-5557-4AEA-B488-CBCF395018F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0" shapeId="0" xr:uid="{21675F73-54EE-42FD-817B-05E69B6D07A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1" authorId="0" shapeId="0" xr:uid="{8ED6D449-4C17-4676-ACF0-94CD26201CA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7D97696D-6E8A-4F76-AA1A-A4F27F865CA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0" shapeId="0" xr:uid="{A19D5045-CE5E-446E-BB75-E4CE10221CD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2" authorId="0" shapeId="0" xr:uid="{45084FFA-7DDF-4BEA-B21B-1FCE01E95A9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EC41923D-861C-45E4-AFCE-32C60D1FBD9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0" shapeId="0" xr:uid="{A2410A12-F5D9-4BEC-8BF8-02AD4065821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3" authorId="0" shapeId="0" xr:uid="{111A9AB7-E368-418D-97B8-E63207629A3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FDC22AA2-2CE7-4578-8D39-CDD19A1864A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0" shapeId="0" xr:uid="{40071976-030B-46C9-A43A-B4D8AC9C409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4" authorId="0" shapeId="0" xr:uid="{C263B6AA-E05C-444E-90AD-CC925694F9C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43E16843-FF3B-4DED-946A-0B321AC6269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0" shapeId="0" xr:uid="{D4E8999C-00F1-464D-B100-BEC89197E8B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5" authorId="0" shapeId="0" xr:uid="{5487AB35-8A27-4886-AF99-87B5C89A283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4BFFD7EF-65F9-488E-BE77-412E4171D92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0" shapeId="0" xr:uid="{74B65C46-86E0-4715-886D-0BFA7A9D5DA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6" authorId="0" shapeId="0" xr:uid="{C692F614-D3A1-491D-8D82-40CC85050B7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46955DDE-2421-44D9-827F-C99CEF42F66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0" shapeId="0" xr:uid="{8A8A0557-4EDE-4CD6-A96A-7FF6665D2FB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7" authorId="0" shapeId="0" xr:uid="{DDC94F08-A332-4EDF-B5D5-B4811825508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4E988F89-9BDD-47A9-9510-2DE6A87D995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0" shapeId="0" xr:uid="{DFA318A7-85E4-4329-9DB4-FFDA71C511D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8" authorId="0" shapeId="0" xr:uid="{EED78284-1CDA-4641-B3DD-EB73B42B102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2376A582-606C-42DE-A6A7-92DEBA1E974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0" shapeId="0" xr:uid="{96E2CEF0-01FD-4B45-BF14-110114AB6F1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9" authorId="0" shapeId="0" xr:uid="{D7F91D71-D7C0-4205-95B7-42FBCA5B67C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230D6BD3-A406-4C29-ACA2-02CC3554CBD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0" shapeId="0" xr:uid="{D1A17EA3-E83F-42DB-B57E-79967914D9B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0" authorId="0" shapeId="0" xr:uid="{483FFDB5-6816-41C3-BD36-33D8D64E55B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972DF8C9-9235-4C0B-86C3-87D123DD98B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0" shapeId="0" xr:uid="{1E9AC656-AF41-435A-9EB6-FD80DDA48DA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1" authorId="0" shapeId="0" xr:uid="{48F4FCA9-6286-44C8-B556-472BF77BDC7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B9592059-7D68-4734-ADDF-FE12F6CF8F6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0" shapeId="0" xr:uid="{7CBC4E0E-687A-4BE2-94C4-7F0C24C8ED21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0B87BC40-EADC-4DAE-9191-AEF029AEF1B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DA194428-ED95-4E0F-B6F9-BB44461BF1B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0" shapeId="0" xr:uid="{18117AB1-6870-463D-8D86-103A3BAC8F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40AF8035-AA4B-4D97-B13B-C93B3A921D2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7" authorId="0" shapeId="0" xr:uid="{03BAF1A7-4996-4C05-B43D-19318EAD1D9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5525A237-791C-43E6-BC25-E0D8C9A30C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0" shapeId="0" xr:uid="{AA88EFB7-B2AF-4B66-9BCC-16002AEF472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33697FB-986E-45AB-941A-C6FB57EE1A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7E7AEA4B-D3CA-44BD-91DE-F0537E68EAB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F8A80113-478B-41BD-9D06-A5B97CDB702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9326AE38-8797-4457-8C40-BF938AF99D5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8C6A994-438C-49CF-AC5B-69039B776CB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03394777-0DF4-458D-8828-145A9BB5DE2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348A6443-3DCC-4ECA-A1CC-6F7ABD72C46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2" authorId="0" shapeId="0" xr:uid="{37EF7543-1CCC-4923-992A-EC5F38EA282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01C5852B-E491-4199-B7F3-8576C1ACD0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6" authorId="0" shapeId="0" xr:uid="{75296CCC-0C1E-49A7-835A-72B4D8D4F4E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A30BC90F-AB2A-4A24-AA35-F3010B4EA03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7" authorId="0" shapeId="0" xr:uid="{2E2D130F-A65D-45A4-BEAF-9909E1C7030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26989E1A-C5D1-4EE4-83D8-5D5DC729D81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8" authorId="0" shapeId="0" xr:uid="{2ED93155-BCCC-4C91-9A29-DA9225D9C48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487B399D-6135-4AEB-831B-004C09A8FF9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9" authorId="0" shapeId="0" xr:uid="{93BA0188-E475-4938-B09B-BC646A4990D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C474190E-A564-4605-920B-72035130344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0" authorId="0" shapeId="0" xr:uid="{5CC76E65-3D9E-4BED-AE60-138EFA2E4B9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D84F6E5B-699F-4C64-9A23-767234D4F5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1" authorId="0" shapeId="0" xr:uid="{233688C9-F6E5-4506-B06F-E095F5E062A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D9AC1581-154E-46E0-A54B-5DBB3A55B1D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2" authorId="0" shapeId="0" xr:uid="{CA3F250B-1C5C-4EF8-A907-21DCAE4A938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F38A145B-F48C-406F-A1B2-1EBDDFAB58A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3" authorId="0" shapeId="0" xr:uid="{B4FDBE2D-9F12-4DF2-BEA8-87CA243862D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7B96FB7B-EF88-492E-8F57-E27E8E1008E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4" authorId="0" shapeId="0" xr:uid="{188EBB9E-21A4-4A64-9A43-C9DDCAC30B1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5CDBF06D-5D86-426B-A6F0-3CCECE1E7FA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5" authorId="0" shapeId="0" xr:uid="{21649BEE-F57B-47C8-9BD7-680262084A5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8B1CF5D7-A146-4C56-A01F-7F15ECC13DD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6" authorId="0" shapeId="0" xr:uid="{AAF946FC-DAD0-4768-9492-EF83A0A2423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CD94F6B4-4373-40DF-AB00-78E473BA8BB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7" authorId="0" shapeId="0" xr:uid="{5FAD6D2E-B018-4149-B20E-7C2B85E88FC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99463D30-988B-4265-9391-42F3B5F713E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8" authorId="0" shapeId="0" xr:uid="{3F970FEF-AB58-4C6B-9799-AC91202B585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C9F7A4D1-F84F-48BF-96F1-39CA93381D3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9" authorId="0" shapeId="0" xr:uid="{CD0C4943-5F62-4F31-8100-550BEEF019F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482D7CEA-AB57-416D-8273-761A720F48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0" authorId="0" shapeId="0" xr:uid="{9C973261-B2D8-498A-8414-888B700A3C6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BBF069BD-0147-4E4F-B09D-C94AA9BF805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" authorId="0" shapeId="0" xr:uid="{4F801B3B-3E77-4FA3-B8CC-BE1D4C0BAA2A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9A01A538-D964-47E4-A460-B24D62CBD4F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B4AAA56E-80A1-4300-A7DB-C51A94F8523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22A1D508-E9BC-4177-88BC-381225C1D2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46CDFDFB-0901-4E04-8035-E309FFD0F9A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6" authorId="0" shapeId="0" xr:uid="{5E80DF14-8108-4813-BAD2-2AB681CD272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E83D2219-C9F9-436E-859E-07CB980361A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6" authorId="0" shapeId="0" xr:uid="{A7770BE8-B8D4-4E58-8187-DCF95294019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7" authorId="0" shapeId="0" xr:uid="{AEB2CB2F-5FE8-42B3-BBAD-4D16253169F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EEA71944-8B9D-4ACF-BD00-A9B6A797AD6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FA4ACCF7-1057-46A9-A570-816F8FA4800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8" authorId="0" shapeId="0" xr:uid="{BBE50D98-0065-46C5-9E93-9EFB4E660FE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EA14A69F-8185-4DE8-AB83-B2041E7ED7F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1FDCDDA4-17D9-49E5-A7A8-7714E796608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29" authorId="0" shapeId="0" xr:uid="{D07B891C-AF9F-487D-A80B-ED1DB29FABB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CFED130D-C15F-4F56-B406-196419180C4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5FDB1CFA-18A7-48D0-842C-AEE07B730A3A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0" authorId="0" shapeId="0" xr:uid="{B8FFA572-5C5B-44D3-9881-EFDAFA98BB6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CA4C9DC9-B40F-4E29-AE68-8A6FA64D6D6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F194D827-6B2A-48FB-92F8-7EE008133B8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1" authorId="0" shapeId="0" xr:uid="{BC5BE348-7991-44D1-97C3-D3363C5A6ED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829C5C27-2443-4C10-BED2-5CF4910A040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1" authorId="0" shapeId="0" xr:uid="{0B71344F-20EB-4750-819D-C77A348BA83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2" authorId="0" shapeId="0" xr:uid="{B7455091-FCBD-483B-B952-5F9FEA4E741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2" authorId="0" shapeId="0" xr:uid="{0DFD91E4-E4B1-4509-8AA6-6A3442CEB2B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2" authorId="0" shapeId="0" xr:uid="{A7E99DF2-D539-4E57-AEA3-3C9949C7FC6B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6" authorId="0" shapeId="0" xr:uid="{70684B2B-571B-454D-A6FD-4F24DAF093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6" authorId="0" shapeId="0" xr:uid="{1B1BE43A-13C8-4749-A92B-B847278AD8B2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6" authorId="0" shapeId="0" xr:uid="{44A119D1-C015-4A3D-A1E4-140BAC4591F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7" authorId="0" shapeId="0" xr:uid="{5EAC0BBB-00F6-4BA6-9829-F0894680A7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7" authorId="0" shapeId="0" xr:uid="{5ECFC138-3894-4723-BABF-F38806DE8F8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7" authorId="0" shapeId="0" xr:uid="{FB5E29DF-E1C4-4F38-8C22-945D8784979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8" authorId="0" shapeId="0" xr:uid="{4EF3372A-DC45-477C-908A-7CFFF8C8C45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8" authorId="0" shapeId="0" xr:uid="{87A32F92-3EDE-40C6-805D-58FD2511EFA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8" authorId="0" shapeId="0" xr:uid="{C5D6BCAE-734C-4BEA-A415-AE4522B471E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39" authorId="0" shapeId="0" xr:uid="{35BBC503-7FDE-4AD0-A637-C1B42B816DA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9" authorId="0" shapeId="0" xr:uid="{3C425382-F0F9-477E-81A3-AC58CD652B7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9" authorId="0" shapeId="0" xr:uid="{F886302B-44CD-4631-9F5F-97D69B30EF33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0" authorId="0" shapeId="0" xr:uid="{B67C1CEB-97FB-48ED-B3A9-5F623CC1775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0" authorId="0" shapeId="0" xr:uid="{0BF85328-2F97-4FCD-9991-C777727F85D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0" authorId="0" shapeId="0" xr:uid="{B87BEE47-D9C9-4137-86B4-DB698AA6ACA4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1" authorId="0" shapeId="0" xr:uid="{0DC23976-2FD3-418E-B6A7-871B20BF2B7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1" authorId="0" shapeId="0" xr:uid="{EA4B00B9-67B8-478E-9FD5-CD7263FDF2C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1" authorId="0" shapeId="0" xr:uid="{F42EBC5F-DEAB-4D73-AA56-6F18DAB5532E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2" authorId="0" shapeId="0" xr:uid="{09CB91AD-B53B-4C39-840C-4468B1DA6E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2" authorId="0" shapeId="0" xr:uid="{F1979E61-8270-4259-BDAD-B6F6414E7AC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2" authorId="0" shapeId="0" xr:uid="{2B62186F-F2F5-4B48-BE14-92548C01C1AC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3" authorId="0" shapeId="0" xr:uid="{6BA8FA18-4980-4ECF-8CE4-9FE1FC636A6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3" authorId="0" shapeId="0" xr:uid="{A048950A-A01C-4E41-8409-963CCFA4714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3" authorId="0" shapeId="0" xr:uid="{E18834E3-86FC-43BB-B877-237665CF6B45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4" authorId="0" shapeId="0" xr:uid="{E0839061-D477-4843-8998-A3699882BF8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4" authorId="0" shapeId="0" xr:uid="{613DBD5F-03D5-4D50-B6E7-9E4834C95FE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4" authorId="0" shapeId="0" xr:uid="{C4555995-69B9-41D6-874B-71445417099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5" authorId="0" shapeId="0" xr:uid="{A0EFB4B4-2C2E-40EF-84B2-F3A515F9937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5" authorId="0" shapeId="0" xr:uid="{5DAD0561-2A4C-4AE0-99FA-2FA67BA2540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5" authorId="0" shapeId="0" xr:uid="{378FEAED-DBDD-40B9-BA74-D18A626B18C9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6" authorId="0" shapeId="0" xr:uid="{4D7F6E0F-71B0-4EF7-A84B-BAB5E4AEA9A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6" authorId="0" shapeId="0" xr:uid="{E25B0942-5D43-49C0-89F8-9251D01F1A1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6" authorId="0" shapeId="0" xr:uid="{FB9575FF-9E37-4CA1-9C8E-549FEE46333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7" authorId="0" shapeId="0" xr:uid="{443F8CAD-CFA1-4501-99EE-EE57AD2C180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7" authorId="0" shapeId="0" xr:uid="{4C7D5EF1-2F44-4F83-8D83-90519D70AD1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7" authorId="0" shapeId="0" xr:uid="{822B7690-7DDA-48E9-B8FA-E8D0FF5841C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8" authorId="0" shapeId="0" xr:uid="{57A0F94F-0F28-4E11-B807-F04F5CA2D37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8" authorId="0" shapeId="0" xr:uid="{83CF48D9-8D4D-4255-A3A5-CC1D2E6227B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8" authorId="0" shapeId="0" xr:uid="{E12AE708-E399-4C96-B77D-AAFD9F7D3B2F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49" authorId="0" shapeId="0" xr:uid="{958F2991-9A8A-48B7-AB85-A1E7E90CFB3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49" authorId="0" shapeId="0" xr:uid="{226F0FD4-430F-4D56-B461-8BB55898CE8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49" authorId="0" shapeId="0" xr:uid="{47EF5DEE-98BE-4746-AE87-5750FE30D167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0" authorId="0" shapeId="0" xr:uid="{D20BA8C7-9D9C-4C83-BDBA-F09B81047E2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0" authorId="0" shapeId="0" xr:uid="{71AC6F41-E3FC-47E7-B3CA-F3C168D0B2F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0" authorId="0" shapeId="0" xr:uid="{1D2AD161-9C83-4DA2-9718-E117539D1602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  <comment ref="H51" authorId="0" shapeId="0" xr:uid="{17C49A10-3C65-4DD7-A83F-EC1E0474AF5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51" authorId="0" shapeId="0" xr:uid="{BEE03BF2-6159-4D44-BAA7-72331FDDE89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51" authorId="0" shapeId="0" xr:uid="{53C1B087-F02B-4E96-B7A4-515ACA976636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für ja ein x oder j eingeben</t>
        </r>
      </text>
    </comment>
  </commentList>
</comments>
</file>

<file path=xl/sharedStrings.xml><?xml version="1.0" encoding="utf-8"?>
<sst xmlns="http://schemas.openxmlformats.org/spreadsheetml/2006/main" count="392" uniqueCount="67">
  <si>
    <t>Datum</t>
  </si>
  <si>
    <t>Summe</t>
  </si>
  <si>
    <t>SUMME</t>
  </si>
  <si>
    <t>Gesamt</t>
  </si>
  <si>
    <t>Fahrtkosten</t>
  </si>
  <si>
    <t>Ende</t>
  </si>
  <si>
    <t>Beginn</t>
  </si>
  <si>
    <t>in min</t>
  </si>
  <si>
    <t>Std./</t>
  </si>
  <si>
    <t>Min.</t>
  </si>
  <si>
    <t>Pause(n)</t>
  </si>
  <si>
    <t>Honorar per LE</t>
  </si>
  <si>
    <t xml:space="preserve">Auslagen </t>
  </si>
  <si>
    <t>nur mit Belegen</t>
  </si>
  <si>
    <t>Anzahl</t>
  </si>
  <si>
    <t>Zweck der Maßnahme</t>
  </si>
  <si>
    <r>
      <t xml:space="preserve">Ort der Maßnahme        </t>
    </r>
    <r>
      <rPr>
        <b/>
        <sz val="9"/>
        <color theme="1"/>
        <rFont val="Arial"/>
        <family val="2"/>
      </rPr>
      <t xml:space="preserve"> Ort, Straße</t>
    </r>
  </si>
  <si>
    <t>Beginn/Ende der eigenen Tätigkeit</t>
  </si>
  <si>
    <t xml:space="preserve"> </t>
  </si>
  <si>
    <t>öffentliche Verkehrs-mittel</t>
  </si>
  <si>
    <t>lt. Belege</t>
  </si>
  <si>
    <t xml:space="preserve">Niedersächsischer Fußballverband e. V. </t>
  </si>
  <si>
    <t>Name und Vorname:</t>
  </si>
  <si>
    <t>Funktion/Tätigkeit:</t>
  </si>
  <si>
    <t>DE</t>
  </si>
  <si>
    <t xml:space="preserve">Bankverbindung </t>
  </si>
  <si>
    <t>IBAN</t>
  </si>
  <si>
    <t>Anschrift, PLZ, Ort, Straße, Hausnummer:</t>
  </si>
  <si>
    <t>Kreditor:</t>
  </si>
  <si>
    <t>BIC:</t>
  </si>
  <si>
    <t>nein</t>
  </si>
  <si>
    <t>gefahrene Kilometer</t>
  </si>
  <si>
    <t>Lehrgangs-Nummer:</t>
  </si>
  <si>
    <t>Einzelnachweis der Beantragten Honorar- und Auslagenerstattung</t>
  </si>
  <si>
    <t>Gemäß Einzelnachweis beantrage ich nachfolgende Beträge auf mein Konto zu zahlen:</t>
  </si>
  <si>
    <t>bei meiner Einkommensteuererklärung angebe.</t>
  </si>
  <si>
    <t>Datum:</t>
  </si>
  <si>
    <t>Unterschrift:</t>
  </si>
  <si>
    <t>Ich versichere die Richtigkeit meiner Angaben und bestätige, die notwendige Qualifikation zur Abrechnung der Honorare gemäß aktueller Handlungsrichtlinien des NFV zum</t>
  </si>
  <si>
    <t>Zeitpunkt meiner Tätigkeit zu besitzen. Ferner bestätige ich, dass ich darauf hingewiesen wurde, dass ich für eine Versteuerung der Honorare selbst verantwortlich bin und diese</t>
  </si>
  <si>
    <t>Die vorgenannten Angaben sind sachlich und rechnerisch richtig und auf Plausibilität geprüft:</t>
  </si>
  <si>
    <t>Ausschussvorsitzender/Veranstaltungsleiter</t>
  </si>
  <si>
    <t>Schatzmeister/Team Rechnungswesen</t>
  </si>
  <si>
    <t>Name in Druckbuchstaben zusätzlich angeben</t>
  </si>
  <si>
    <t>Hinweis; Der abrechnungsfährige Satz je Lerneinheit ist hier einzutragen, ebenso der KM-Satz:</t>
  </si>
  <si>
    <t>Zur Zahlung angewiesen, Team Rechnungswesen, Direktion</t>
  </si>
  <si>
    <t>Summen: (werden automatisch übertragen)</t>
  </si>
  <si>
    <t>Gegenüber der letzten Abrechnung ergeben sich Änderungen in den Stammdaten (Anschrift, Bankverbindung) Bitte nachfolgend auf ja ändern:</t>
  </si>
  <si>
    <t>Buchungsbeleg:</t>
  </si>
  <si>
    <t>Abrechnung von SR-Beobachtungen und SR-Paten</t>
  </si>
  <si>
    <t xml:space="preserve"> Name, Vorname des beobachteten Schiedsrichters</t>
  </si>
  <si>
    <r>
      <rPr>
        <b/>
        <sz val="14"/>
        <color rgb="FFFF0000"/>
        <rFont val="Arial"/>
        <family val="2"/>
      </rPr>
      <t>Abrechnung von Referententätigkeit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(nach Tätigkeit gesondert abzurechnen) </t>
    </r>
  </si>
  <si>
    <t xml:space="preserve">Abrechnung von Tätigkeiten als Funktionspersonal </t>
  </si>
  <si>
    <t>durchgeführte Tätigkeit</t>
  </si>
  <si>
    <r>
      <rPr>
        <b/>
        <sz val="14"/>
        <color rgb="FFFF0000"/>
        <rFont val="Arial"/>
        <family val="2"/>
      </rPr>
      <t>Abrechnung von Übungsleitertätigkeit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und Antrag auf Auslagenerstattung  </t>
    </r>
  </si>
  <si>
    <t>Online (ja: x)</t>
  </si>
  <si>
    <t xml:space="preserve"> (max 10 LE pro Tag)</t>
  </si>
  <si>
    <t>Anzahl LE</t>
  </si>
  <si>
    <t xml:space="preserve"> (max 10 pro Tag)</t>
  </si>
  <si>
    <r>
      <t xml:space="preserve">Anzahl LE </t>
    </r>
    <r>
      <rPr>
        <b/>
        <sz val="9"/>
        <color theme="1"/>
        <rFont val="Arial"/>
        <family val="2"/>
      </rPr>
      <t xml:space="preserve"> 
(max 10 pro Tag)</t>
    </r>
  </si>
  <si>
    <r>
      <t xml:space="preserve">Anzahl LE  
</t>
    </r>
    <r>
      <rPr>
        <b/>
        <sz val="9"/>
        <color theme="1"/>
        <rFont val="Arial"/>
        <family val="2"/>
      </rPr>
      <t>(max 10 pro Tag)</t>
    </r>
  </si>
  <si>
    <t>Sonstige Hinweise:</t>
  </si>
  <si>
    <t xml:space="preserve">Buchungsvermerke: </t>
  </si>
  <si>
    <t>Formular 1      Stand 01.06.21</t>
  </si>
  <si>
    <t>Formular 2      Stand 01.06.21</t>
  </si>
  <si>
    <t>Formular 3      Stand 01.06.21</t>
  </si>
  <si>
    <t>Formular 4      Stand 01.06.21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</si>
</sst>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km&quot;"/>
    <numFmt numFmtId="165" formatCode="0.00\ &quot;€&quot;"/>
    <numFmt numFmtId="166" formatCode="h:mm;@"/>
    <numFmt numFmtId="167" formatCode="0000"/>
    <numFmt numFmtId="168" formatCode="00"/>
    <numFmt numFmtId="169" formatCode="[h]:mm;@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44" fontId="2" fillId="2" borderId="18" xfId="1" applyFont="1" applyFill="1" applyBorder="1"/>
    <xf numFmtId="2" fontId="0" fillId="0" borderId="0" xfId="0" applyNumberFormat="1"/>
    <xf numFmtId="0" fontId="2" fillId="2" borderId="17" xfId="0" applyFont="1" applyFill="1" applyBorder="1" applyAlignment="1">
      <alignment horizontal="center"/>
    </xf>
    <xf numFmtId="44" fontId="2" fillId="2" borderId="19" xfId="1" applyFont="1" applyFill="1" applyBorder="1"/>
    <xf numFmtId="164" fontId="2" fillId="2" borderId="15" xfId="0" applyNumberFormat="1" applyFont="1" applyFill="1" applyBorder="1"/>
    <xf numFmtId="44" fontId="2" fillId="2" borderId="16" xfId="1" applyFont="1" applyFill="1" applyBorder="1"/>
    <xf numFmtId="0" fontId="0" fillId="0" borderId="16" xfId="0" applyBorder="1" applyAlignment="1">
      <alignment horizontal="right"/>
    </xf>
    <xf numFmtId="0" fontId="0" fillId="3" borderId="16" xfId="0" applyFill="1" applyBorder="1"/>
    <xf numFmtId="0" fontId="0" fillId="3" borderId="30" xfId="0" applyFill="1" applyBorder="1"/>
    <xf numFmtId="0" fontId="0" fillId="3" borderId="30" xfId="0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21" xfId="0" applyFill="1" applyBorder="1"/>
    <xf numFmtId="0" fontId="0" fillId="3" borderId="16" xfId="0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8" fontId="2" fillId="3" borderId="7" xfId="0" applyNumberFormat="1" applyFont="1" applyFill="1" applyBorder="1" applyAlignment="1">
      <alignment horizontal="center"/>
    </xf>
    <xf numFmtId="8" fontId="2" fillId="3" borderId="29" xfId="0" applyNumberFormat="1" applyFont="1" applyFill="1" applyBorder="1" applyAlignment="1">
      <alignment horizontal="center"/>
    </xf>
    <xf numFmtId="8" fontId="4" fillId="3" borderId="2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wrapText="1"/>
    </xf>
    <xf numFmtId="0" fontId="2" fillId="5" borderId="0" xfId="0" applyFont="1" applyFill="1" applyBorder="1" applyAlignment="1"/>
    <xf numFmtId="8" fontId="2" fillId="4" borderId="15" xfId="0" applyNumberFormat="1" applyFont="1" applyFill="1" applyBorder="1" applyAlignment="1"/>
    <xf numFmtId="0" fontId="2" fillId="3" borderId="8" xfId="0" applyFont="1" applyFill="1" applyBorder="1" applyAlignment="1"/>
    <xf numFmtId="8" fontId="2" fillId="3" borderId="7" xfId="0" applyNumberFormat="1" applyFont="1" applyFill="1" applyBorder="1" applyAlignment="1"/>
    <xf numFmtId="8" fontId="2" fillId="3" borderId="29" xfId="0" applyNumberFormat="1" applyFont="1" applyFill="1" applyBorder="1" applyAlignment="1"/>
    <xf numFmtId="8" fontId="4" fillId="3" borderId="27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15" xfId="0" applyFont="1" applyFill="1" applyBorder="1" applyAlignment="1"/>
    <xf numFmtId="44" fontId="2" fillId="3" borderId="15" xfId="0" applyNumberFormat="1" applyFont="1" applyFill="1" applyBorder="1" applyAlignment="1"/>
    <xf numFmtId="0" fontId="2" fillId="0" borderId="0" xfId="0" applyFont="1" applyFill="1" applyBorder="1" applyAlignment="1"/>
    <xf numFmtId="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8" fontId="4" fillId="0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31" xfId="0" applyFont="1" applyFill="1" applyBorder="1" applyAlignment="1"/>
    <xf numFmtId="0" fontId="2" fillId="3" borderId="2" xfId="0" applyFont="1" applyFill="1" applyBorder="1" applyAlignment="1"/>
    <xf numFmtId="0" fontId="2" fillId="3" borderId="21" xfId="0" applyFont="1" applyFill="1" applyBorder="1" applyAlignment="1"/>
    <xf numFmtId="0" fontId="2" fillId="3" borderId="12" xfId="0" applyFont="1" applyFill="1" applyBorder="1" applyAlignment="1"/>
    <xf numFmtId="0" fontId="2" fillId="3" borderId="4" xfId="0" applyFont="1" applyFill="1" applyBorder="1" applyAlignment="1"/>
    <xf numFmtId="0" fontId="2" fillId="3" borderId="13" xfId="0" applyFont="1" applyFill="1" applyBorder="1" applyAlignment="1"/>
    <xf numFmtId="0" fontId="8" fillId="3" borderId="8" xfId="0" applyFont="1" applyFill="1" applyBorder="1" applyAlignment="1"/>
    <xf numFmtId="8" fontId="2" fillId="3" borderId="9" xfId="0" applyNumberFormat="1" applyFont="1" applyFill="1" applyBorder="1" applyAlignment="1"/>
    <xf numFmtId="165" fontId="2" fillId="3" borderId="31" xfId="0" applyNumberFormat="1" applyFont="1" applyFill="1" applyBorder="1" applyAlignment="1"/>
    <xf numFmtId="8" fontId="2" fillId="3" borderId="31" xfId="0" applyNumberFormat="1" applyFont="1" applyFill="1" applyBorder="1" applyAlignment="1"/>
    <xf numFmtId="8" fontId="4" fillId="3" borderId="31" xfId="0" applyNumberFormat="1" applyFont="1" applyFill="1" applyBorder="1" applyAlignment="1"/>
    <xf numFmtId="0" fontId="8" fillId="5" borderId="4" xfId="0" applyFont="1" applyFill="1" applyBorder="1" applyAlignment="1"/>
    <xf numFmtId="0" fontId="2" fillId="0" borderId="13" xfId="0" applyFont="1" applyFill="1" applyBorder="1" applyAlignment="1"/>
    <xf numFmtId="0" fontId="7" fillId="3" borderId="16" xfId="0" applyFont="1" applyFill="1" applyBorder="1" applyAlignment="1"/>
    <xf numFmtId="0" fontId="7" fillId="3" borderId="30" xfId="0" applyFont="1" applyFill="1" applyBorder="1" applyAlignment="1"/>
    <xf numFmtId="0" fontId="7" fillId="3" borderId="18" xfId="0" applyFont="1" applyFill="1" applyBorder="1" applyAlignment="1"/>
    <xf numFmtId="0" fontId="3" fillId="3" borderId="21" xfId="0" applyFont="1" applyFill="1" applyBorder="1" applyAlignment="1">
      <alignment horizontal="right" wrapText="1"/>
    </xf>
    <xf numFmtId="166" fontId="0" fillId="3" borderId="15" xfId="0" applyNumberFormat="1" applyFill="1" applyBorder="1" applyAlignment="1">
      <alignment horizontal="center"/>
    </xf>
    <xf numFmtId="44" fontId="1" fillId="3" borderId="15" xfId="1" applyFont="1" applyFill="1" applyBorder="1"/>
    <xf numFmtId="44" fontId="2" fillId="3" borderId="15" xfId="0" applyNumberFormat="1" applyFont="1" applyFill="1" applyBorder="1"/>
    <xf numFmtId="0" fontId="3" fillId="5" borderId="2" xfId="0" applyFont="1" applyFill="1" applyBorder="1" applyAlignment="1">
      <alignment horizontal="left"/>
    </xf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9" fillId="3" borderId="4" xfId="0" applyFont="1" applyFill="1" applyBorder="1"/>
    <xf numFmtId="0" fontId="5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8" xfId="0" applyFont="1" applyFill="1" applyBorder="1" applyAlignment="1">
      <alignment horizontal="center"/>
    </xf>
    <xf numFmtId="8" fontId="2" fillId="4" borderId="8" xfId="0" applyNumberFormat="1" applyFont="1" applyFill="1" applyBorder="1" applyAlignment="1"/>
    <xf numFmtId="0" fontId="2" fillId="2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NumberFormat="1"/>
    <xf numFmtId="1" fontId="0" fillId="0" borderId="15" xfId="0" applyNumberForma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4" fontId="0" fillId="0" borderId="15" xfId="1" applyNumberFormat="1" applyFon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44" fontId="1" fillId="0" borderId="15" xfId="1" applyFont="1" applyFill="1" applyBorder="1" applyProtection="1">
      <protection locked="0"/>
    </xf>
    <xf numFmtId="0" fontId="2" fillId="5" borderId="31" xfId="0" applyFont="1" applyFill="1" applyBorder="1" applyAlignment="1" applyProtection="1">
      <protection locked="0"/>
    </xf>
    <xf numFmtId="0" fontId="2" fillId="3" borderId="24" xfId="0" applyFont="1" applyFill="1" applyBorder="1" applyAlignment="1">
      <alignment horizontal="center"/>
    </xf>
    <xf numFmtId="8" fontId="2" fillId="4" borderId="8" xfId="0" applyNumberFormat="1" applyFont="1" applyFill="1" applyBorder="1" applyAlignment="1" applyProtection="1">
      <protection locked="0"/>
    </xf>
    <xf numFmtId="165" fontId="2" fillId="4" borderId="15" xfId="0" applyNumberFormat="1" applyFont="1" applyFill="1" applyBorder="1" applyAlignment="1" applyProtection="1">
      <protection locked="0"/>
    </xf>
    <xf numFmtId="8" fontId="2" fillId="4" borderId="15" xfId="0" applyNumberFormat="1" applyFont="1" applyFill="1" applyBorder="1" applyAlignment="1" applyProtection="1">
      <protection locked="0"/>
    </xf>
    <xf numFmtId="8" fontId="8" fillId="3" borderId="14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8" fontId="8" fillId="3" borderId="14" xfId="0" applyNumberFormat="1" applyFont="1" applyFill="1" applyBorder="1" applyAlignment="1"/>
    <xf numFmtId="8" fontId="8" fillId="3" borderId="9" xfId="0" applyNumberFormat="1" applyFont="1" applyFill="1" applyBorder="1" applyAlignment="1"/>
    <xf numFmtId="0" fontId="2" fillId="3" borderId="0" xfId="0" applyFont="1" applyFill="1" applyBorder="1" applyAlignment="1"/>
    <xf numFmtId="0" fontId="14" fillId="0" borderId="0" xfId="0" applyFont="1" applyAlignment="1">
      <alignment vertical="center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 applyAlignment="1"/>
    <xf numFmtId="0" fontId="3" fillId="3" borderId="12" xfId="0" applyFont="1" applyFill="1" applyBorder="1" applyAlignment="1"/>
    <xf numFmtId="0" fontId="3" fillId="3" borderId="9" xfId="0" applyFont="1" applyFill="1" applyBorder="1" applyAlignment="1"/>
    <xf numFmtId="0" fontId="0" fillId="3" borderId="31" xfId="0" applyFill="1" applyBorder="1"/>
    <xf numFmtId="0" fontId="3" fillId="3" borderId="31" xfId="0" applyFont="1" applyFill="1" applyBorder="1" applyAlignment="1"/>
    <xf numFmtId="44" fontId="0" fillId="0" borderId="15" xfId="1" applyFont="1" applyFill="1" applyBorder="1" applyProtection="1">
      <protection locked="0"/>
    </xf>
    <xf numFmtId="164" fontId="2" fillId="3" borderId="15" xfId="0" applyNumberFormat="1" applyFont="1" applyFill="1" applyBorder="1" applyAlignme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5" fillId="0" borderId="0" xfId="0" applyFont="1"/>
    <xf numFmtId="168" fontId="14" fillId="0" borderId="0" xfId="0" applyNumberFormat="1" applyFont="1" applyAlignment="1" applyProtection="1">
      <alignment horizontal="center" vertical="center"/>
      <protection locked="0" hidden="1"/>
    </xf>
    <xf numFmtId="167" fontId="0" fillId="0" borderId="7" xfId="0" applyNumberFormat="1" applyBorder="1" applyAlignment="1" applyProtection="1">
      <alignment horizontal="center"/>
      <protection locked="0" hidden="1"/>
    </xf>
    <xf numFmtId="168" fontId="0" fillId="0" borderId="7" xfId="0" applyNumberFormat="1" applyBorder="1" applyAlignment="1" applyProtection="1">
      <alignment horizontal="center"/>
      <protection locked="0" hidden="1"/>
    </xf>
    <xf numFmtId="167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/>
    <xf numFmtId="0" fontId="16" fillId="0" borderId="15" xfId="0" applyNumberFormat="1" applyFont="1" applyBorder="1" applyAlignment="1" applyProtection="1">
      <alignment vertical="top" wrapText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20" fontId="0" fillId="0" borderId="15" xfId="0" applyNumberFormat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</xf>
    <xf numFmtId="169" fontId="2" fillId="2" borderId="19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0" fillId="0" borderId="3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5" borderId="2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31" xfId="0" applyFont="1" applyFill="1" applyBorder="1" applyAlignment="1" applyProtection="1">
      <alignment horizontal="left" vertical="top" wrapText="1"/>
      <protection locked="0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7" xfId="0" applyFont="1" applyFill="1" applyBorder="1" applyAlignment="1"/>
    <xf numFmtId="14" fontId="10" fillId="5" borderId="31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8" fontId="8" fillId="3" borderId="31" xfId="0" applyNumberFormat="1" applyFont="1" applyFill="1" applyBorder="1" applyAlignment="1">
      <alignment horizontal="center"/>
    </xf>
    <xf numFmtId="8" fontId="8" fillId="3" borderId="9" xfId="0" applyNumberFormat="1" applyFont="1" applyFill="1" applyBorder="1" applyAlignment="1">
      <alignment horizontal="center"/>
    </xf>
    <xf numFmtId="8" fontId="8" fillId="3" borderId="14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0B69-7D80-47FC-9771-1B129C36DDB7}">
  <sheetPr codeName="Tabelle1">
    <pageSetUpPr fitToPage="1"/>
  </sheetPr>
  <dimension ref="A1:R52"/>
  <sheetViews>
    <sheetView tabSelected="1" zoomScale="90" zoomScaleNormal="90" workbookViewId="0">
      <selection activeCell="C3" sqref="C3:J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625" bestFit="1" customWidth="1"/>
    <col min="8" max="8" width="8.125" customWidth="1"/>
    <col min="9" max="10" width="8.7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8" ht="26.25" customHeight="1" x14ac:dyDescent="0.35">
      <c r="A1" s="38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78" t="s">
        <v>63</v>
      </c>
      <c r="O1" s="161"/>
      <c r="P1" s="163"/>
    </row>
    <row r="2" spans="1:18" ht="24.75" customHeight="1" x14ac:dyDescent="0.25">
      <c r="A2" s="39" t="s">
        <v>51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0"/>
      <c r="O2" s="162"/>
      <c r="P2" s="164"/>
    </row>
    <row r="3" spans="1:18" x14ac:dyDescent="0.2">
      <c r="A3" s="8" t="s">
        <v>22</v>
      </c>
      <c r="B3" s="9"/>
      <c r="C3" s="168"/>
      <c r="D3" s="168"/>
      <c r="E3" s="168"/>
      <c r="F3" s="168"/>
      <c r="G3" s="168"/>
      <c r="H3" s="168"/>
      <c r="I3" s="168"/>
      <c r="J3" s="169"/>
      <c r="K3" s="8" t="s">
        <v>23</v>
      </c>
      <c r="L3" s="9"/>
      <c r="M3" s="177"/>
      <c r="N3" s="177"/>
      <c r="O3" s="178"/>
      <c r="P3" s="179"/>
    </row>
    <row r="4" spans="1:18" x14ac:dyDescent="0.2">
      <c r="A4" s="8" t="s">
        <v>27</v>
      </c>
      <c r="B4" s="10"/>
      <c r="C4" s="10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80"/>
      <c r="O4" s="8" t="s">
        <v>28</v>
      </c>
      <c r="P4" s="152"/>
    </row>
    <row r="5" spans="1:18" ht="15" x14ac:dyDescent="0.25">
      <c r="A5" s="8" t="s">
        <v>25</v>
      </c>
      <c r="B5" s="9"/>
      <c r="C5" s="144" t="s">
        <v>26</v>
      </c>
      <c r="D5" s="143" t="s">
        <v>24</v>
      </c>
      <c r="E5" s="147">
        <v>0</v>
      </c>
      <c r="F5" s="148">
        <v>0</v>
      </c>
      <c r="G5" s="148">
        <v>0</v>
      </c>
      <c r="H5" s="142"/>
      <c r="I5" s="148">
        <v>0</v>
      </c>
      <c r="J5" s="148">
        <v>0</v>
      </c>
      <c r="K5" s="149">
        <v>0</v>
      </c>
      <c r="L5" s="145" t="s">
        <v>29</v>
      </c>
      <c r="M5" s="177"/>
      <c r="N5" s="177"/>
      <c r="O5" s="181" t="s">
        <v>32</v>
      </c>
      <c r="P5" s="182"/>
      <c r="Q5" s="146"/>
      <c r="R5" s="146"/>
    </row>
    <row r="6" spans="1:18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3"/>
      <c r="M6" s="152" t="s">
        <v>30</v>
      </c>
      <c r="N6" s="42"/>
      <c r="O6" s="183"/>
      <c r="P6" s="179"/>
    </row>
    <row r="7" spans="1:18" ht="15" x14ac:dyDescent="0.25">
      <c r="A7" s="133" t="s">
        <v>61</v>
      </c>
      <c r="B7" s="45"/>
      <c r="C7" s="170"/>
      <c r="D7" s="170"/>
      <c r="E7" s="170"/>
      <c r="F7" s="170"/>
      <c r="G7" s="171"/>
      <c r="H7" s="184" t="s">
        <v>11</v>
      </c>
      <c r="I7" s="184"/>
      <c r="J7" s="184"/>
      <c r="K7" s="185"/>
      <c r="L7" s="186" t="s">
        <v>4</v>
      </c>
      <c r="M7" s="187"/>
      <c r="N7" s="188"/>
      <c r="O7" s="14" t="s">
        <v>12</v>
      </c>
      <c r="P7" s="15" t="s">
        <v>3</v>
      </c>
    </row>
    <row r="8" spans="1:18" ht="30" x14ac:dyDescent="0.25">
      <c r="A8" s="46"/>
      <c r="B8" s="47"/>
      <c r="C8" s="172"/>
      <c r="D8" s="172"/>
      <c r="E8" s="172"/>
      <c r="F8" s="172"/>
      <c r="G8" s="173"/>
      <c r="H8" s="43" t="s">
        <v>14</v>
      </c>
      <c r="I8" s="43"/>
      <c r="J8" s="43"/>
      <c r="K8" s="22" t="s">
        <v>2</v>
      </c>
      <c r="L8" s="17" t="s">
        <v>31</v>
      </c>
      <c r="M8" s="16" t="s">
        <v>2</v>
      </c>
      <c r="N8" s="23" t="s">
        <v>18</v>
      </c>
      <c r="O8" s="33" t="s">
        <v>13</v>
      </c>
      <c r="P8" s="24" t="s">
        <v>1</v>
      </c>
    </row>
    <row r="9" spans="1:18" ht="15" x14ac:dyDescent="0.25">
      <c r="A9" s="73" t="s">
        <v>44</v>
      </c>
      <c r="B9" s="48"/>
      <c r="C9" s="48"/>
      <c r="D9" s="48"/>
      <c r="E9" s="48"/>
      <c r="F9" s="48"/>
      <c r="G9" s="48"/>
      <c r="H9" s="49">
        <v>18</v>
      </c>
      <c r="I9" s="125">
        <v>18</v>
      </c>
      <c r="J9" s="114"/>
      <c r="K9" s="50"/>
      <c r="L9" s="126">
        <v>0.3</v>
      </c>
      <c r="M9" s="51"/>
      <c r="N9" s="52" t="s">
        <v>20</v>
      </c>
      <c r="O9" s="53" t="s">
        <v>18</v>
      </c>
      <c r="P9" s="54"/>
    </row>
    <row r="10" spans="1:18" s="36" customFormat="1" ht="15" x14ac:dyDescent="0.25">
      <c r="A10" s="189" t="s">
        <v>34</v>
      </c>
      <c r="B10" s="189"/>
      <c r="C10" s="189"/>
      <c r="D10" s="189"/>
      <c r="E10" s="189"/>
      <c r="F10" s="189"/>
      <c r="G10" s="189"/>
      <c r="H10" s="55">
        <f t="shared" ref="H10:P10" si="0">H52</f>
        <v>0</v>
      </c>
      <c r="I10" s="55">
        <f t="shared" si="0"/>
        <v>0</v>
      </c>
      <c r="J10" s="55"/>
      <c r="K10" s="56">
        <f t="shared" si="0"/>
        <v>0</v>
      </c>
      <c r="L10" s="141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8" s="37" customFormat="1" ht="15" x14ac:dyDescent="0.25">
      <c r="A11" s="83" t="s">
        <v>62</v>
      </c>
      <c r="B11" s="57"/>
      <c r="C11" s="57"/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8" s="37" customFormat="1" ht="15" x14ac:dyDescent="0.25">
      <c r="A12" s="165" t="s">
        <v>38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8" s="37" customFormat="1" ht="15" x14ac:dyDescent="0.25">
      <c r="A13" s="165" t="s">
        <v>39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8" s="37" customFormat="1" ht="15" x14ac:dyDescent="0.25">
      <c r="A14" s="165" t="s">
        <v>35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8" s="37" customFormat="1" ht="15" x14ac:dyDescent="0.25">
      <c r="A15" s="66"/>
      <c r="B15" s="61"/>
      <c r="C15" s="61"/>
      <c r="D15" s="61"/>
      <c r="E15" s="61"/>
      <c r="F15" s="62" t="s">
        <v>36</v>
      </c>
      <c r="G15" s="190"/>
      <c r="H15" s="190"/>
      <c r="I15" s="123"/>
      <c r="J15" s="123"/>
      <c r="K15" s="62" t="s">
        <v>37</v>
      </c>
      <c r="L15" s="62"/>
      <c r="M15" s="62"/>
      <c r="N15" s="62"/>
      <c r="O15" s="62"/>
      <c r="P15" s="54"/>
    </row>
    <row r="16" spans="1:18" s="37" customFormat="1" ht="15" x14ac:dyDescent="0.25">
      <c r="A16" s="66"/>
      <c r="B16" s="61"/>
      <c r="C16" s="61"/>
      <c r="D16" s="61"/>
      <c r="E16" s="61"/>
      <c r="F16" s="61"/>
      <c r="G16" s="61"/>
      <c r="H16" s="61"/>
      <c r="I16" s="112"/>
      <c r="J16" s="112"/>
      <c r="K16" s="61"/>
      <c r="L16" s="61"/>
      <c r="M16" s="61"/>
      <c r="N16" s="61"/>
      <c r="O16" s="61"/>
      <c r="P16" s="67"/>
    </row>
    <row r="17" spans="1:18" s="37" customFormat="1" ht="15" x14ac:dyDescent="0.25">
      <c r="A17" s="66" t="s">
        <v>40</v>
      </c>
      <c r="B17" s="61"/>
      <c r="C17" s="61"/>
      <c r="D17" s="61"/>
      <c r="E17" s="61"/>
      <c r="F17" s="61"/>
      <c r="G17" s="61"/>
      <c r="H17" s="61"/>
      <c r="I17" s="112"/>
      <c r="J17" s="112"/>
      <c r="K17" s="61"/>
      <c r="L17" s="61"/>
      <c r="M17" s="61"/>
      <c r="N17" s="61"/>
      <c r="O17" s="61"/>
      <c r="P17" s="67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66"/>
      <c r="B19" s="61"/>
      <c r="C19" s="67"/>
      <c r="D19" s="66"/>
      <c r="E19" s="61"/>
      <c r="F19" s="61"/>
      <c r="G19" s="61"/>
      <c r="H19" s="67"/>
      <c r="I19" s="112"/>
      <c r="J19" s="112"/>
      <c r="K19" s="66"/>
      <c r="L19" s="61"/>
      <c r="M19" s="61"/>
      <c r="N19" s="61"/>
      <c r="O19" s="61"/>
      <c r="P19" s="67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74" t="s">
        <v>33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</row>
    <row r="22" spans="1:18" s="37" customFormat="1" ht="15" x14ac:dyDescent="0.25">
      <c r="A22" s="34"/>
      <c r="B22" s="34"/>
      <c r="C22" s="35"/>
      <c r="D22" s="191" t="s">
        <v>17</v>
      </c>
      <c r="E22" s="184"/>
      <c r="F22" s="184"/>
      <c r="G22" s="185"/>
      <c r="H22" s="191" t="s">
        <v>11</v>
      </c>
      <c r="I22" s="184"/>
      <c r="J22" s="184"/>
      <c r="K22" s="185"/>
      <c r="L22" s="186" t="s">
        <v>4</v>
      </c>
      <c r="M22" s="187"/>
      <c r="N22" s="188"/>
      <c r="O22" s="14" t="s">
        <v>12</v>
      </c>
      <c r="P22" s="15" t="s">
        <v>3</v>
      </c>
    </row>
    <row r="23" spans="1:18" s="37" customFormat="1" ht="45" x14ac:dyDescent="0.25">
      <c r="A23" s="16" t="s">
        <v>0</v>
      </c>
      <c r="B23" s="17" t="s">
        <v>16</v>
      </c>
      <c r="C23" s="18" t="s">
        <v>15</v>
      </c>
      <c r="D23" s="19" t="s">
        <v>6</v>
      </c>
      <c r="E23" s="20" t="s">
        <v>5</v>
      </c>
      <c r="F23" s="20" t="s">
        <v>10</v>
      </c>
      <c r="G23" s="22" t="s">
        <v>8</v>
      </c>
      <c r="H23" s="154" t="s">
        <v>57</v>
      </c>
      <c r="I23" s="116" t="s">
        <v>57</v>
      </c>
      <c r="J23" s="116" t="s">
        <v>55</v>
      </c>
      <c r="K23" s="22" t="s">
        <v>2</v>
      </c>
      <c r="L23" s="17" t="s">
        <v>31</v>
      </c>
      <c r="M23" s="16" t="s">
        <v>2</v>
      </c>
      <c r="N23" s="23" t="s">
        <v>19</v>
      </c>
      <c r="O23" s="33" t="s">
        <v>13</v>
      </c>
      <c r="P23" s="24" t="s">
        <v>1</v>
      </c>
    </row>
    <row r="24" spans="1:18" s="37" customFormat="1" ht="15" x14ac:dyDescent="0.25">
      <c r="A24" s="25"/>
      <c r="B24" s="25"/>
      <c r="C24" s="26"/>
      <c r="D24" s="27"/>
      <c r="E24" s="113"/>
      <c r="F24" s="113" t="s">
        <v>7</v>
      </c>
      <c r="G24" s="28" t="s">
        <v>9</v>
      </c>
      <c r="H24" s="195" t="s">
        <v>56</v>
      </c>
      <c r="I24" s="195"/>
      <c r="J24" s="196"/>
      <c r="K24" s="28"/>
      <c r="L24" s="44" t="s">
        <v>18</v>
      </c>
      <c r="M24" s="29"/>
      <c r="N24" s="30" t="s">
        <v>20</v>
      </c>
      <c r="O24" s="31" t="s">
        <v>18</v>
      </c>
      <c r="P24" s="32"/>
    </row>
    <row r="25" spans="1:18" ht="33" customHeight="1" x14ac:dyDescent="0.25">
      <c r="A25" s="119"/>
      <c r="B25" s="156"/>
      <c r="C25" s="157"/>
      <c r="D25" s="158"/>
      <c r="E25" s="158"/>
      <c r="F25" s="119"/>
      <c r="G25" s="79">
        <f t="shared" ref="G25:G51" si="1">SUM((E25-D25)-F25)</f>
        <v>0</v>
      </c>
      <c r="H25" s="118">
        <f t="shared" ref="H25:H32" si="2">IF(ROUNDDOWN(((G25*24)/45*60),0)&gt;10,10,ROUNDDOWN(((G25*24)/45*60),0))</f>
        <v>0</v>
      </c>
      <c r="I25" s="118">
        <f t="shared" ref="I25:I32" si="3">H25</f>
        <v>0</v>
      </c>
      <c r="J25" s="118"/>
      <c r="K25" s="80">
        <f>IF(OR(J25="x",J25="j"),SUM(I25*$I$9)*1.5,SUM(I25*$I$9))</f>
        <v>0</v>
      </c>
      <c r="L25" s="120"/>
      <c r="M25" s="80">
        <f>SUM(L25*$L$9)</f>
        <v>0</v>
      </c>
      <c r="N25" s="140"/>
      <c r="O25" s="140"/>
      <c r="P25" s="81">
        <f>SUM(K25+M25+N25+O25)</f>
        <v>0</v>
      </c>
      <c r="Q25" s="2"/>
      <c r="R25" s="117"/>
    </row>
    <row r="26" spans="1:18" ht="33" customHeight="1" x14ac:dyDescent="0.25">
      <c r="A26" s="119"/>
      <c r="B26" s="156"/>
      <c r="C26" s="157"/>
      <c r="D26" s="158"/>
      <c r="E26" s="158"/>
      <c r="F26" s="119"/>
      <c r="G26" s="79">
        <f t="shared" si="1"/>
        <v>0</v>
      </c>
      <c r="H26" s="118">
        <f t="shared" si="2"/>
        <v>0</v>
      </c>
      <c r="I26" s="118">
        <f t="shared" si="3"/>
        <v>0</v>
      </c>
      <c r="J26" s="118"/>
      <c r="K26" s="80">
        <f t="shared" ref="K26:K32" si="4">IF(OR(J26="x",J26="j"),SUM(I26*$I$9)*1.5,SUM(I26*$I$9))</f>
        <v>0</v>
      </c>
      <c r="L26" s="121"/>
      <c r="M26" s="80">
        <f t="shared" ref="M26:M51" si="5">SUM(L26*$L$9)</f>
        <v>0</v>
      </c>
      <c r="N26" s="140"/>
      <c r="O26" s="140"/>
      <c r="P26" s="81">
        <f t="shared" ref="P26:P51" si="6">SUM(K26+M26+N26+O26)</f>
        <v>0</v>
      </c>
      <c r="Q26" s="2"/>
    </row>
    <row r="27" spans="1:18" ht="33" customHeight="1" x14ac:dyDescent="0.25">
      <c r="A27" s="119"/>
      <c r="B27" s="156"/>
      <c r="C27" s="157"/>
      <c r="D27" s="158"/>
      <c r="E27" s="158"/>
      <c r="F27" s="119"/>
      <c r="G27" s="79">
        <f t="shared" si="1"/>
        <v>0</v>
      </c>
      <c r="H27" s="118">
        <f t="shared" si="2"/>
        <v>0</v>
      </c>
      <c r="I27" s="118">
        <f t="shared" si="3"/>
        <v>0</v>
      </c>
      <c r="J27" s="118"/>
      <c r="K27" s="80">
        <f t="shared" si="4"/>
        <v>0</v>
      </c>
      <c r="L27" s="121"/>
      <c r="M27" s="80">
        <f t="shared" si="5"/>
        <v>0</v>
      </c>
      <c r="N27" s="140"/>
      <c r="O27" s="140"/>
      <c r="P27" s="81">
        <f t="shared" si="6"/>
        <v>0</v>
      </c>
      <c r="Q27" s="2"/>
      <c r="R27" s="2"/>
    </row>
    <row r="28" spans="1:18" ht="33" customHeight="1" x14ac:dyDescent="0.25">
      <c r="A28" s="119"/>
      <c r="B28" s="156"/>
      <c r="C28" s="157"/>
      <c r="D28" s="158"/>
      <c r="E28" s="158"/>
      <c r="F28" s="119"/>
      <c r="G28" s="79">
        <f t="shared" si="1"/>
        <v>0</v>
      </c>
      <c r="H28" s="118">
        <f t="shared" si="2"/>
        <v>0</v>
      </c>
      <c r="I28" s="118">
        <f t="shared" si="3"/>
        <v>0</v>
      </c>
      <c r="J28" s="118"/>
      <c r="K28" s="80">
        <f t="shared" si="4"/>
        <v>0</v>
      </c>
      <c r="L28" s="121"/>
      <c r="M28" s="80">
        <f t="shared" si="5"/>
        <v>0</v>
      </c>
      <c r="N28" s="140"/>
      <c r="O28" s="140"/>
      <c r="P28" s="81">
        <f t="shared" si="6"/>
        <v>0</v>
      </c>
      <c r="Q28" s="2"/>
    </row>
    <row r="29" spans="1:18" ht="33" customHeight="1" x14ac:dyDescent="0.25">
      <c r="A29" s="119"/>
      <c r="B29" s="156"/>
      <c r="C29" s="157"/>
      <c r="D29" s="158"/>
      <c r="E29" s="158"/>
      <c r="F29" s="119"/>
      <c r="G29" s="79">
        <f t="shared" si="1"/>
        <v>0</v>
      </c>
      <c r="H29" s="118">
        <f t="shared" si="2"/>
        <v>0</v>
      </c>
      <c r="I29" s="118">
        <f t="shared" si="3"/>
        <v>0</v>
      </c>
      <c r="J29" s="118"/>
      <c r="K29" s="80">
        <f t="shared" si="4"/>
        <v>0</v>
      </c>
      <c r="L29" s="121"/>
      <c r="M29" s="80">
        <f t="shared" si="5"/>
        <v>0</v>
      </c>
      <c r="N29" s="140"/>
      <c r="O29" s="140"/>
      <c r="P29" s="81">
        <f t="shared" si="6"/>
        <v>0</v>
      </c>
      <c r="Q29" s="2"/>
      <c r="R29" s="2"/>
    </row>
    <row r="30" spans="1:18" ht="33" customHeight="1" x14ac:dyDescent="0.25">
      <c r="A30" s="119"/>
      <c r="B30" s="156"/>
      <c r="C30" s="157"/>
      <c r="D30" s="158"/>
      <c r="E30" s="158"/>
      <c r="F30" s="119"/>
      <c r="G30" s="79">
        <f t="shared" si="1"/>
        <v>0</v>
      </c>
      <c r="H30" s="118">
        <f t="shared" si="2"/>
        <v>0</v>
      </c>
      <c r="I30" s="118">
        <f t="shared" si="3"/>
        <v>0</v>
      </c>
      <c r="J30" s="118"/>
      <c r="K30" s="80">
        <f t="shared" si="4"/>
        <v>0</v>
      </c>
      <c r="L30" s="121"/>
      <c r="M30" s="80">
        <f t="shared" si="5"/>
        <v>0</v>
      </c>
      <c r="N30" s="140"/>
      <c r="O30" s="140"/>
      <c r="P30" s="81">
        <f t="shared" si="6"/>
        <v>0</v>
      </c>
      <c r="Q30" s="2"/>
    </row>
    <row r="31" spans="1:18" ht="33" customHeight="1" x14ac:dyDescent="0.25">
      <c r="A31" s="119"/>
      <c r="B31" s="156"/>
      <c r="C31" s="157"/>
      <c r="D31" s="158"/>
      <c r="E31" s="158"/>
      <c r="F31" s="119"/>
      <c r="G31" s="79">
        <f t="shared" si="1"/>
        <v>0</v>
      </c>
      <c r="H31" s="118">
        <f t="shared" si="2"/>
        <v>0</v>
      </c>
      <c r="I31" s="118">
        <f t="shared" si="3"/>
        <v>0</v>
      </c>
      <c r="J31" s="118"/>
      <c r="K31" s="80">
        <f t="shared" si="4"/>
        <v>0</v>
      </c>
      <c r="L31" s="121"/>
      <c r="M31" s="80">
        <f t="shared" si="5"/>
        <v>0</v>
      </c>
      <c r="N31" s="140"/>
      <c r="O31" s="140"/>
      <c r="P31" s="81">
        <f t="shared" si="6"/>
        <v>0</v>
      </c>
      <c r="Q31" s="2"/>
    </row>
    <row r="32" spans="1:18" ht="33" customHeight="1" x14ac:dyDescent="0.25">
      <c r="A32" s="119"/>
      <c r="B32" s="156"/>
      <c r="C32" s="157"/>
      <c r="D32" s="158"/>
      <c r="E32" s="158"/>
      <c r="F32" s="119"/>
      <c r="G32" s="79">
        <f t="shared" si="1"/>
        <v>0</v>
      </c>
      <c r="H32" s="118">
        <f t="shared" si="2"/>
        <v>0</v>
      </c>
      <c r="I32" s="118">
        <f t="shared" si="3"/>
        <v>0</v>
      </c>
      <c r="J32" s="118"/>
      <c r="K32" s="80">
        <f t="shared" si="4"/>
        <v>0</v>
      </c>
      <c r="L32" s="121"/>
      <c r="M32" s="80">
        <f t="shared" si="5"/>
        <v>0</v>
      </c>
      <c r="N32" s="140"/>
      <c r="O32" s="140"/>
      <c r="P32" s="81">
        <f t="shared" si="6"/>
        <v>0</v>
      </c>
      <c r="Q32" s="2"/>
    </row>
    <row r="33" spans="1:17" ht="33" customHeight="1" x14ac:dyDescent="0.25">
      <c r="A33" s="34"/>
      <c r="B33" s="34"/>
      <c r="C33" s="35"/>
      <c r="D33" s="191" t="s">
        <v>17</v>
      </c>
      <c r="E33" s="184"/>
      <c r="F33" s="184"/>
      <c r="G33" s="185"/>
      <c r="H33" s="191" t="s">
        <v>11</v>
      </c>
      <c r="I33" s="184"/>
      <c r="J33" s="184"/>
      <c r="K33" s="185"/>
      <c r="L33" s="186" t="s">
        <v>4</v>
      </c>
      <c r="M33" s="187"/>
      <c r="N33" s="188"/>
      <c r="O33" s="14" t="s">
        <v>12</v>
      </c>
      <c r="P33" s="15" t="s">
        <v>3</v>
      </c>
    </row>
    <row r="34" spans="1:17" ht="42" customHeight="1" x14ac:dyDescent="0.25">
      <c r="A34" s="16" t="s">
        <v>0</v>
      </c>
      <c r="B34" s="17" t="s">
        <v>16</v>
      </c>
      <c r="C34" s="18" t="s">
        <v>15</v>
      </c>
      <c r="D34" s="19" t="s">
        <v>6</v>
      </c>
      <c r="E34" s="20" t="s">
        <v>5</v>
      </c>
      <c r="F34" s="20" t="s">
        <v>10</v>
      </c>
      <c r="G34" s="22" t="s">
        <v>8</v>
      </c>
      <c r="H34" s="198" t="s">
        <v>14</v>
      </c>
      <c r="I34" s="199"/>
      <c r="J34" s="116" t="s">
        <v>55</v>
      </c>
      <c r="K34" s="22" t="s">
        <v>2</v>
      </c>
      <c r="L34" s="17" t="s">
        <v>31</v>
      </c>
      <c r="M34" s="16" t="s">
        <v>2</v>
      </c>
      <c r="N34" s="23" t="s">
        <v>19</v>
      </c>
      <c r="O34" s="33" t="s">
        <v>13</v>
      </c>
      <c r="P34" s="24" t="s">
        <v>1</v>
      </c>
    </row>
    <row r="35" spans="1:17" ht="15.75" customHeight="1" x14ac:dyDescent="0.25">
      <c r="A35" s="25"/>
      <c r="B35" s="25"/>
      <c r="C35" s="26"/>
      <c r="D35" s="27"/>
      <c r="E35" s="26"/>
      <c r="F35" s="26" t="s">
        <v>7</v>
      </c>
      <c r="G35" s="28" t="s">
        <v>9</v>
      </c>
      <c r="H35" s="197" t="s">
        <v>56</v>
      </c>
      <c r="I35" s="195"/>
      <c r="J35" s="196"/>
      <c r="K35" s="28"/>
      <c r="L35" s="44" t="s">
        <v>18</v>
      </c>
      <c r="M35" s="29"/>
      <c r="N35" s="30" t="s">
        <v>20</v>
      </c>
      <c r="O35" s="31" t="s">
        <v>18</v>
      </c>
      <c r="P35" s="32"/>
    </row>
    <row r="36" spans="1:17" ht="33" customHeight="1" x14ac:dyDescent="0.25">
      <c r="A36" s="119"/>
      <c r="B36" s="156"/>
      <c r="C36" s="157"/>
      <c r="D36" s="158"/>
      <c r="E36" s="158"/>
      <c r="F36" s="119"/>
      <c r="G36" s="79">
        <f t="shared" si="1"/>
        <v>0</v>
      </c>
      <c r="H36" s="118">
        <f t="shared" ref="H36:H51" si="7">IF(ROUNDDOWN(((G36*24)/45*60),0)&gt;10,10,ROUNDDOWN(((G36*24)/45*60),0))</f>
        <v>0</v>
      </c>
      <c r="I36" s="118">
        <f t="shared" ref="I36:I51" si="8">H36</f>
        <v>0</v>
      </c>
      <c r="J36" s="118"/>
      <c r="K36" s="80">
        <f t="shared" ref="K36:K51" si="9">IF(OR(J36="x",J36="j"),SUM(I36*$I$9)*1.5,SUM(I36*$I$9))</f>
        <v>0</v>
      </c>
      <c r="L36" s="121"/>
      <c r="M36" s="80">
        <f t="shared" si="5"/>
        <v>0</v>
      </c>
      <c r="N36" s="122"/>
      <c r="O36" s="122"/>
      <c r="P36" s="81">
        <f t="shared" si="6"/>
        <v>0</v>
      </c>
      <c r="Q36" s="2"/>
    </row>
    <row r="37" spans="1:17" ht="33" customHeight="1" x14ac:dyDescent="0.25">
      <c r="A37" s="119"/>
      <c r="B37" s="156"/>
      <c r="C37" s="157"/>
      <c r="D37" s="158"/>
      <c r="E37" s="158"/>
      <c r="F37" s="119"/>
      <c r="G37" s="79">
        <f t="shared" si="1"/>
        <v>0</v>
      </c>
      <c r="H37" s="118">
        <f t="shared" si="7"/>
        <v>0</v>
      </c>
      <c r="I37" s="118">
        <f t="shared" si="8"/>
        <v>0</v>
      </c>
      <c r="J37" s="118"/>
      <c r="K37" s="80">
        <f t="shared" si="9"/>
        <v>0</v>
      </c>
      <c r="L37" s="121"/>
      <c r="M37" s="80">
        <f t="shared" si="5"/>
        <v>0</v>
      </c>
      <c r="N37" s="122"/>
      <c r="O37" s="122"/>
      <c r="P37" s="81">
        <f t="shared" si="6"/>
        <v>0</v>
      </c>
      <c r="Q37" s="2"/>
    </row>
    <row r="38" spans="1:17" ht="33" customHeight="1" x14ac:dyDescent="0.25">
      <c r="A38" s="119"/>
      <c r="B38" s="156"/>
      <c r="C38" s="157"/>
      <c r="D38" s="158"/>
      <c r="E38" s="158"/>
      <c r="F38" s="119"/>
      <c r="G38" s="79">
        <f t="shared" si="1"/>
        <v>0</v>
      </c>
      <c r="H38" s="118">
        <f t="shared" si="7"/>
        <v>0</v>
      </c>
      <c r="I38" s="118">
        <f t="shared" si="8"/>
        <v>0</v>
      </c>
      <c r="J38" s="118"/>
      <c r="K38" s="80">
        <f t="shared" si="9"/>
        <v>0</v>
      </c>
      <c r="L38" s="121"/>
      <c r="M38" s="80">
        <f t="shared" si="5"/>
        <v>0</v>
      </c>
      <c r="N38" s="122"/>
      <c r="O38" s="122"/>
      <c r="P38" s="81">
        <f t="shared" si="6"/>
        <v>0</v>
      </c>
      <c r="Q38" s="2"/>
    </row>
    <row r="39" spans="1:17" ht="33" customHeight="1" x14ac:dyDescent="0.25">
      <c r="A39" s="119"/>
      <c r="B39" s="156"/>
      <c r="C39" s="157"/>
      <c r="D39" s="158"/>
      <c r="E39" s="158"/>
      <c r="F39" s="119"/>
      <c r="G39" s="79">
        <f t="shared" si="1"/>
        <v>0</v>
      </c>
      <c r="H39" s="118">
        <f t="shared" si="7"/>
        <v>0</v>
      </c>
      <c r="I39" s="118">
        <f t="shared" si="8"/>
        <v>0</v>
      </c>
      <c r="J39" s="118"/>
      <c r="K39" s="80">
        <f t="shared" si="9"/>
        <v>0</v>
      </c>
      <c r="L39" s="121"/>
      <c r="M39" s="80">
        <f t="shared" si="5"/>
        <v>0</v>
      </c>
      <c r="N39" s="122"/>
      <c r="O39" s="122"/>
      <c r="P39" s="81">
        <f t="shared" si="6"/>
        <v>0</v>
      </c>
      <c r="Q39" s="2"/>
    </row>
    <row r="40" spans="1:17" ht="33" customHeight="1" x14ac:dyDescent="0.25">
      <c r="A40" s="119"/>
      <c r="B40" s="156"/>
      <c r="C40" s="157"/>
      <c r="D40" s="158"/>
      <c r="E40" s="158"/>
      <c r="F40" s="119"/>
      <c r="G40" s="79">
        <f t="shared" si="1"/>
        <v>0</v>
      </c>
      <c r="H40" s="118">
        <f t="shared" si="7"/>
        <v>0</v>
      </c>
      <c r="I40" s="118">
        <f t="shared" si="8"/>
        <v>0</v>
      </c>
      <c r="J40" s="118"/>
      <c r="K40" s="80">
        <f t="shared" si="9"/>
        <v>0</v>
      </c>
      <c r="L40" s="121"/>
      <c r="M40" s="80">
        <f t="shared" si="5"/>
        <v>0</v>
      </c>
      <c r="N40" s="122"/>
      <c r="O40" s="122"/>
      <c r="P40" s="81">
        <f t="shared" si="6"/>
        <v>0</v>
      </c>
      <c r="Q40" s="2"/>
    </row>
    <row r="41" spans="1:17" ht="33" customHeight="1" x14ac:dyDescent="0.25">
      <c r="A41" s="119"/>
      <c r="B41" s="156"/>
      <c r="C41" s="157"/>
      <c r="D41" s="158"/>
      <c r="E41" s="158"/>
      <c r="F41" s="119"/>
      <c r="G41" s="79">
        <f t="shared" si="1"/>
        <v>0</v>
      </c>
      <c r="H41" s="118">
        <f t="shared" si="7"/>
        <v>0</v>
      </c>
      <c r="I41" s="118">
        <f t="shared" si="8"/>
        <v>0</v>
      </c>
      <c r="J41" s="118"/>
      <c r="K41" s="80">
        <f t="shared" si="9"/>
        <v>0</v>
      </c>
      <c r="L41" s="121"/>
      <c r="M41" s="80">
        <f t="shared" si="5"/>
        <v>0</v>
      </c>
      <c r="N41" s="122"/>
      <c r="O41" s="122"/>
      <c r="P41" s="81">
        <f t="shared" si="6"/>
        <v>0</v>
      </c>
      <c r="Q41" s="2"/>
    </row>
    <row r="42" spans="1:17" ht="33" customHeight="1" x14ac:dyDescent="0.25">
      <c r="A42" s="119"/>
      <c r="B42" s="156"/>
      <c r="C42" s="157"/>
      <c r="D42" s="158"/>
      <c r="E42" s="158"/>
      <c r="F42" s="119"/>
      <c r="G42" s="79">
        <f t="shared" si="1"/>
        <v>0</v>
      </c>
      <c r="H42" s="118">
        <f t="shared" si="7"/>
        <v>0</v>
      </c>
      <c r="I42" s="118">
        <f t="shared" si="8"/>
        <v>0</v>
      </c>
      <c r="J42" s="118"/>
      <c r="K42" s="80">
        <f t="shared" si="9"/>
        <v>0</v>
      </c>
      <c r="L42" s="121"/>
      <c r="M42" s="80">
        <f t="shared" si="5"/>
        <v>0</v>
      </c>
      <c r="N42" s="122"/>
      <c r="O42" s="122"/>
      <c r="P42" s="81">
        <f t="shared" si="6"/>
        <v>0</v>
      </c>
      <c r="Q42" s="2"/>
    </row>
    <row r="43" spans="1:17" ht="33" customHeight="1" x14ac:dyDescent="0.25">
      <c r="A43" s="119"/>
      <c r="B43" s="156"/>
      <c r="C43" s="157"/>
      <c r="D43" s="158"/>
      <c r="E43" s="158"/>
      <c r="F43" s="119"/>
      <c r="G43" s="79">
        <f t="shared" si="1"/>
        <v>0</v>
      </c>
      <c r="H43" s="118">
        <f t="shared" si="7"/>
        <v>0</v>
      </c>
      <c r="I43" s="118">
        <f t="shared" si="8"/>
        <v>0</v>
      </c>
      <c r="J43" s="118"/>
      <c r="K43" s="80">
        <f t="shared" si="9"/>
        <v>0</v>
      </c>
      <c r="L43" s="121"/>
      <c r="M43" s="80">
        <f t="shared" si="5"/>
        <v>0</v>
      </c>
      <c r="N43" s="122"/>
      <c r="O43" s="122"/>
      <c r="P43" s="81">
        <f t="shared" si="6"/>
        <v>0</v>
      </c>
      <c r="Q43" s="2"/>
    </row>
    <row r="44" spans="1:17" ht="33" customHeight="1" x14ac:dyDescent="0.25">
      <c r="A44" s="119"/>
      <c r="B44" s="156"/>
      <c r="C44" s="157"/>
      <c r="D44" s="158"/>
      <c r="E44" s="158"/>
      <c r="F44" s="119"/>
      <c r="G44" s="79">
        <f t="shared" si="1"/>
        <v>0</v>
      </c>
      <c r="H44" s="118">
        <f t="shared" si="7"/>
        <v>0</v>
      </c>
      <c r="I44" s="118">
        <f t="shared" si="8"/>
        <v>0</v>
      </c>
      <c r="J44" s="118"/>
      <c r="K44" s="80">
        <f t="shared" si="9"/>
        <v>0</v>
      </c>
      <c r="L44" s="121"/>
      <c r="M44" s="80">
        <f t="shared" si="5"/>
        <v>0</v>
      </c>
      <c r="N44" s="122"/>
      <c r="O44" s="122"/>
      <c r="P44" s="81">
        <f t="shared" si="6"/>
        <v>0</v>
      </c>
      <c r="Q44" s="2"/>
    </row>
    <row r="45" spans="1:17" ht="33" customHeight="1" x14ac:dyDescent="0.25">
      <c r="A45" s="119"/>
      <c r="B45" s="156"/>
      <c r="C45" s="157"/>
      <c r="D45" s="158"/>
      <c r="E45" s="158"/>
      <c r="F45" s="119"/>
      <c r="G45" s="79">
        <f t="shared" si="1"/>
        <v>0</v>
      </c>
      <c r="H45" s="118">
        <f t="shared" si="7"/>
        <v>0</v>
      </c>
      <c r="I45" s="118">
        <f t="shared" si="8"/>
        <v>0</v>
      </c>
      <c r="J45" s="118"/>
      <c r="K45" s="80">
        <f t="shared" si="9"/>
        <v>0</v>
      </c>
      <c r="L45" s="121"/>
      <c r="M45" s="80">
        <f t="shared" si="5"/>
        <v>0</v>
      </c>
      <c r="N45" s="122"/>
      <c r="O45" s="122"/>
      <c r="P45" s="81">
        <f t="shared" si="6"/>
        <v>0</v>
      </c>
      <c r="Q45" s="2"/>
    </row>
    <row r="46" spans="1:17" ht="33" customHeight="1" x14ac:dyDescent="0.25">
      <c r="A46" s="119"/>
      <c r="B46" s="156"/>
      <c r="C46" s="157"/>
      <c r="D46" s="158"/>
      <c r="E46" s="158"/>
      <c r="F46" s="119"/>
      <c r="G46" s="79">
        <f t="shared" si="1"/>
        <v>0</v>
      </c>
      <c r="H46" s="118">
        <f t="shared" si="7"/>
        <v>0</v>
      </c>
      <c r="I46" s="118">
        <f t="shared" si="8"/>
        <v>0</v>
      </c>
      <c r="J46" s="118"/>
      <c r="K46" s="80">
        <f t="shared" si="9"/>
        <v>0</v>
      </c>
      <c r="L46" s="121"/>
      <c r="M46" s="80">
        <f t="shared" si="5"/>
        <v>0</v>
      </c>
      <c r="N46" s="122"/>
      <c r="O46" s="122"/>
      <c r="P46" s="81">
        <f t="shared" si="6"/>
        <v>0</v>
      </c>
      <c r="Q46" s="2"/>
    </row>
    <row r="47" spans="1:17" ht="33" customHeight="1" x14ac:dyDescent="0.25">
      <c r="A47" s="119"/>
      <c r="B47" s="156"/>
      <c r="C47" s="157"/>
      <c r="D47" s="158"/>
      <c r="E47" s="158"/>
      <c r="F47" s="119"/>
      <c r="G47" s="79">
        <f t="shared" si="1"/>
        <v>0</v>
      </c>
      <c r="H47" s="118">
        <f t="shared" si="7"/>
        <v>0</v>
      </c>
      <c r="I47" s="118">
        <f t="shared" si="8"/>
        <v>0</v>
      </c>
      <c r="J47" s="118"/>
      <c r="K47" s="80">
        <f t="shared" si="9"/>
        <v>0</v>
      </c>
      <c r="L47" s="121"/>
      <c r="M47" s="80">
        <f t="shared" si="5"/>
        <v>0</v>
      </c>
      <c r="N47" s="122"/>
      <c r="O47" s="122"/>
      <c r="P47" s="81">
        <f t="shared" si="6"/>
        <v>0</v>
      </c>
      <c r="Q47" s="2"/>
    </row>
    <row r="48" spans="1:17" ht="33" customHeight="1" x14ac:dyDescent="0.25">
      <c r="A48" s="119"/>
      <c r="B48" s="156"/>
      <c r="C48" s="157"/>
      <c r="D48" s="158"/>
      <c r="E48" s="158"/>
      <c r="F48" s="119"/>
      <c r="G48" s="79">
        <f t="shared" si="1"/>
        <v>0</v>
      </c>
      <c r="H48" s="118">
        <f t="shared" si="7"/>
        <v>0</v>
      </c>
      <c r="I48" s="118">
        <f t="shared" si="8"/>
        <v>0</v>
      </c>
      <c r="J48" s="118"/>
      <c r="K48" s="80">
        <f t="shared" si="9"/>
        <v>0</v>
      </c>
      <c r="L48" s="121"/>
      <c r="M48" s="80">
        <f t="shared" si="5"/>
        <v>0</v>
      </c>
      <c r="N48" s="122"/>
      <c r="O48" s="122"/>
      <c r="P48" s="81">
        <f t="shared" si="6"/>
        <v>0</v>
      </c>
      <c r="Q48" s="2"/>
    </row>
    <row r="49" spans="1:17" ht="33" customHeight="1" x14ac:dyDescent="0.25">
      <c r="A49" s="119"/>
      <c r="B49" s="156"/>
      <c r="C49" s="157"/>
      <c r="D49" s="158"/>
      <c r="E49" s="158"/>
      <c r="F49" s="119"/>
      <c r="G49" s="79">
        <f t="shared" si="1"/>
        <v>0</v>
      </c>
      <c r="H49" s="118">
        <f t="shared" si="7"/>
        <v>0</v>
      </c>
      <c r="I49" s="118">
        <f t="shared" si="8"/>
        <v>0</v>
      </c>
      <c r="J49" s="118"/>
      <c r="K49" s="80">
        <f t="shared" si="9"/>
        <v>0</v>
      </c>
      <c r="L49" s="121"/>
      <c r="M49" s="80">
        <f t="shared" si="5"/>
        <v>0</v>
      </c>
      <c r="N49" s="122"/>
      <c r="O49" s="122"/>
      <c r="P49" s="81">
        <f t="shared" si="6"/>
        <v>0</v>
      </c>
      <c r="Q49" s="2"/>
    </row>
    <row r="50" spans="1:17" ht="33" customHeight="1" x14ac:dyDescent="0.25">
      <c r="A50" s="119"/>
      <c r="B50" s="156"/>
      <c r="C50" s="157"/>
      <c r="D50" s="158"/>
      <c r="E50" s="158"/>
      <c r="F50" s="119"/>
      <c r="G50" s="79">
        <f t="shared" si="1"/>
        <v>0</v>
      </c>
      <c r="H50" s="118">
        <f t="shared" si="7"/>
        <v>0</v>
      </c>
      <c r="I50" s="118">
        <f t="shared" si="8"/>
        <v>0</v>
      </c>
      <c r="J50" s="118"/>
      <c r="K50" s="80">
        <f t="shared" si="9"/>
        <v>0</v>
      </c>
      <c r="L50" s="121"/>
      <c r="M50" s="80">
        <f t="shared" si="5"/>
        <v>0</v>
      </c>
      <c r="N50" s="122"/>
      <c r="O50" s="122"/>
      <c r="P50" s="81">
        <f t="shared" si="6"/>
        <v>0</v>
      </c>
      <c r="Q50" s="2"/>
    </row>
    <row r="51" spans="1:17" ht="33" customHeight="1" x14ac:dyDescent="0.25">
      <c r="A51" s="119"/>
      <c r="B51" s="156"/>
      <c r="C51" s="157"/>
      <c r="D51" s="158"/>
      <c r="E51" s="158"/>
      <c r="F51" s="119"/>
      <c r="G51" s="79">
        <f t="shared" si="1"/>
        <v>0</v>
      </c>
      <c r="H51" s="118">
        <f t="shared" si="7"/>
        <v>0</v>
      </c>
      <c r="I51" s="118">
        <f t="shared" si="8"/>
        <v>0</v>
      </c>
      <c r="J51" s="118"/>
      <c r="K51" s="80">
        <f t="shared" si="9"/>
        <v>0</v>
      </c>
      <c r="L51" s="121"/>
      <c r="M51" s="80">
        <f t="shared" si="5"/>
        <v>0</v>
      </c>
      <c r="N51" s="122"/>
      <c r="O51" s="122"/>
      <c r="P51" s="81">
        <f t="shared" si="6"/>
        <v>0</v>
      </c>
      <c r="Q51" s="2"/>
    </row>
    <row r="52" spans="1:17" ht="33" customHeight="1" x14ac:dyDescent="0.25">
      <c r="A52" s="192" t="s">
        <v>46</v>
      </c>
      <c r="B52" s="193"/>
      <c r="C52" s="193"/>
      <c r="D52" s="193"/>
      <c r="E52" s="193"/>
      <c r="F52" s="194"/>
      <c r="G52" s="160">
        <f t="shared" ref="G52:P52" si="10">SUM(G25:G51)</f>
        <v>0</v>
      </c>
      <c r="H52" s="3">
        <f t="shared" si="10"/>
        <v>0</v>
      </c>
      <c r="I52" s="3">
        <f t="shared" si="10"/>
        <v>0</v>
      </c>
      <c r="J52" s="115"/>
      <c r="K52" s="4">
        <f>SUM(K25:K51)</f>
        <v>0</v>
      </c>
      <c r="L52" s="5">
        <f t="shared" si="10"/>
        <v>0</v>
      </c>
      <c r="M52" s="6">
        <f t="shared" si="10"/>
        <v>0</v>
      </c>
      <c r="N52" s="4">
        <f t="shared" si="10"/>
        <v>0</v>
      </c>
      <c r="O52" s="4">
        <f t="shared" si="10"/>
        <v>0</v>
      </c>
      <c r="P52" s="1">
        <f t="shared" si="10"/>
        <v>0</v>
      </c>
      <c r="Q52" s="2"/>
    </row>
  </sheetData>
  <sheetProtection algorithmName="SHA-512" hashValue="4ZdrLXDDkm2ccgfeEJPcAhCC+RAxbf8LsKdKnwb2/T2z08bpPEcWQ86LWPMoXtMO2snBT5Ufr9vMg6oameXqqw==" saltValue="4cT1jO0KWqiwbUb3UFKj9g==" spinCount="100000" sheet="1" selectLockedCells="1"/>
  <protectedRanges>
    <protectedRange sqref="D5" name="Bereich5"/>
    <protectedRange sqref="A36:C51 I36:J51 L36:L51 N36:O51 F36:F51" name="Bereich3"/>
    <protectedRange sqref="C3 I3:J3 M3 D4 P4 E5:G5 I5:K5 M5 M6:O6 B7:G8 C11 F11:G11 I11:P11" name="Bereich1"/>
    <protectedRange sqref="F9:G9" name="Bereich4"/>
    <protectedRange sqref="A19:C19" name="Bereich6"/>
  </protectedRanges>
  <mergeCells count="27">
    <mergeCell ref="D33:G33"/>
    <mergeCell ref="H33:K33"/>
    <mergeCell ref="L33:N33"/>
    <mergeCell ref="A52:F52"/>
    <mergeCell ref="D22:G22"/>
    <mergeCell ref="H22:K22"/>
    <mergeCell ref="L22:N22"/>
    <mergeCell ref="H24:J24"/>
    <mergeCell ref="H35:J35"/>
    <mergeCell ref="H34:I34"/>
    <mergeCell ref="A21:P21"/>
    <mergeCell ref="M3:P3"/>
    <mergeCell ref="D4:N4"/>
    <mergeCell ref="M5:N5"/>
    <mergeCell ref="O5:P5"/>
    <mergeCell ref="O6:P6"/>
    <mergeCell ref="H7:K7"/>
    <mergeCell ref="L7:N7"/>
    <mergeCell ref="A10:G10"/>
    <mergeCell ref="G15:H15"/>
    <mergeCell ref="O1:O2"/>
    <mergeCell ref="P1:P2"/>
    <mergeCell ref="A12:P12"/>
    <mergeCell ref="A14:P14"/>
    <mergeCell ref="A13:P13"/>
    <mergeCell ref="C3:J3"/>
    <mergeCell ref="C7:G8"/>
  </mergeCells>
  <dataValidations count="5">
    <dataValidation type="whole" operator="lessThanOrEqual" allowBlank="1" showInputMessage="1" showErrorMessage="1" sqref="H25:H32 H36:H51" xr:uid="{A6FECE43-3C08-4D9B-8DC7-BA621D0226C0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E9F51379-93B9-4236-A57B-B8126212987F}">
      <formula1>10</formula1>
    </dataValidation>
    <dataValidation type="whole" allowBlank="1" showInputMessage="1" showErrorMessage="1" sqref="F5:G5 I5:J5" xr:uid="{B8BDDA79-365C-4B96-B628-B1D057B68A3B}">
      <formula1>0</formula1>
      <formula2>9999</formula2>
    </dataValidation>
    <dataValidation type="whole" allowBlank="1" showInputMessage="1" showErrorMessage="1" sqref="K5 E5" xr:uid="{8D964A7D-F5B1-4E03-8727-4DC358593BD5}">
      <formula1>0</formula1>
      <formula2>99</formula2>
    </dataValidation>
    <dataValidation type="date" operator="notEqual" allowBlank="1" showInputMessage="1" showErrorMessage="1" errorTitle="Ungültiges Datum" error="Sie haben ein ungültiges Datum eingegeben!" sqref="G15:H15" xr:uid="{2C8A95FC-2470-4C79-AB65-2CC5CA45CF31}">
      <formula1>72686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4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1009-7B2F-435D-92BC-08AC31716F1D}">
  <sheetPr codeName="Tabelle2">
    <pageSetUpPr fitToPage="1"/>
  </sheetPr>
  <dimension ref="A1:R52"/>
  <sheetViews>
    <sheetView zoomScale="90" zoomScaleNormal="90" workbookViewId="0">
      <selection activeCell="C3" sqref="C3:J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75" hidden="1" customWidth="1"/>
    <col min="9" max="10" width="8.7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38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4" t="s">
        <v>64</v>
      </c>
      <c r="O1" s="135"/>
      <c r="P1" s="136"/>
    </row>
    <row r="2" spans="1:16" ht="24.75" customHeight="1" x14ac:dyDescent="0.25">
      <c r="A2" s="39" t="s">
        <v>54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138"/>
      <c r="O2" s="139"/>
      <c r="P2" s="137"/>
    </row>
    <row r="3" spans="1:16" x14ac:dyDescent="0.2">
      <c r="A3" s="8" t="s">
        <v>22</v>
      </c>
      <c r="B3" s="9"/>
      <c r="C3" s="168"/>
      <c r="D3" s="168"/>
      <c r="E3" s="168"/>
      <c r="F3" s="168"/>
      <c r="G3" s="168"/>
      <c r="H3" s="168"/>
      <c r="I3" s="168"/>
      <c r="J3" s="169"/>
      <c r="K3" s="8" t="s">
        <v>23</v>
      </c>
      <c r="L3" s="9"/>
      <c r="M3" s="177"/>
      <c r="N3" s="178"/>
      <c r="O3" s="178"/>
      <c r="P3" s="180"/>
    </row>
    <row r="4" spans="1:16" x14ac:dyDescent="0.2">
      <c r="A4" s="8" t="s">
        <v>27</v>
      </c>
      <c r="B4" s="10"/>
      <c r="C4" s="10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80"/>
      <c r="O4" s="8" t="s">
        <v>28</v>
      </c>
      <c r="P4" s="152"/>
    </row>
    <row r="5" spans="1:16" x14ac:dyDescent="0.2">
      <c r="A5" s="8" t="s">
        <v>25</v>
      </c>
      <c r="B5" s="9"/>
      <c r="C5" s="11" t="s">
        <v>26</v>
      </c>
      <c r="D5" s="143" t="s">
        <v>24</v>
      </c>
      <c r="E5" s="147">
        <v>0</v>
      </c>
      <c r="F5" s="148">
        <v>0</v>
      </c>
      <c r="G5" s="148">
        <v>0</v>
      </c>
      <c r="H5" s="150">
        <v>0</v>
      </c>
      <c r="I5" s="148">
        <v>0</v>
      </c>
      <c r="J5" s="148">
        <v>0</v>
      </c>
      <c r="K5" s="149">
        <v>0</v>
      </c>
      <c r="L5" s="7" t="s">
        <v>29</v>
      </c>
      <c r="M5" s="177"/>
      <c r="N5" s="177"/>
      <c r="O5" s="181" t="s">
        <v>32</v>
      </c>
      <c r="P5" s="182"/>
    </row>
    <row r="6" spans="1:16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3"/>
      <c r="M6" s="152" t="s">
        <v>30</v>
      </c>
      <c r="N6" s="42"/>
      <c r="O6" s="183"/>
      <c r="P6" s="179"/>
    </row>
    <row r="7" spans="1:16" ht="15" x14ac:dyDescent="0.25">
      <c r="A7" s="82" t="s">
        <v>61</v>
      </c>
      <c r="B7" s="100"/>
      <c r="C7" s="170" t="s">
        <v>18</v>
      </c>
      <c r="D7" s="170"/>
      <c r="E7" s="170"/>
      <c r="F7" s="170"/>
      <c r="G7" s="171"/>
      <c r="H7" s="184" t="s">
        <v>11</v>
      </c>
      <c r="I7" s="184"/>
      <c r="J7" s="184"/>
      <c r="K7" s="185"/>
      <c r="L7" s="186" t="s">
        <v>4</v>
      </c>
      <c r="M7" s="187"/>
      <c r="N7" s="188"/>
      <c r="O7" s="14" t="s">
        <v>12</v>
      </c>
      <c r="P7" s="15" t="s">
        <v>3</v>
      </c>
    </row>
    <row r="8" spans="1:16" ht="30" x14ac:dyDescent="0.25">
      <c r="A8" s="46"/>
      <c r="B8" s="47" t="s">
        <v>18</v>
      </c>
      <c r="C8" s="172"/>
      <c r="D8" s="172"/>
      <c r="E8" s="172"/>
      <c r="F8" s="172"/>
      <c r="G8" s="173"/>
      <c r="H8" s="43" t="s">
        <v>14</v>
      </c>
      <c r="I8" s="43"/>
      <c r="J8" s="43"/>
      <c r="K8" s="22" t="s">
        <v>2</v>
      </c>
      <c r="L8" s="17" t="s">
        <v>31</v>
      </c>
      <c r="M8" s="16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3" t="s">
        <v>44</v>
      </c>
      <c r="B9" s="48"/>
      <c r="C9" s="48"/>
      <c r="D9" s="48"/>
      <c r="E9" s="48"/>
      <c r="F9" s="48"/>
      <c r="G9" s="48"/>
      <c r="H9" s="49">
        <v>18</v>
      </c>
      <c r="I9" s="125">
        <v>18</v>
      </c>
      <c r="J9" s="114"/>
      <c r="K9" s="50"/>
      <c r="L9" s="126">
        <v>0.3</v>
      </c>
      <c r="M9" s="51"/>
      <c r="N9" s="52" t="s">
        <v>20</v>
      </c>
      <c r="O9" s="53" t="s">
        <v>18</v>
      </c>
      <c r="P9" s="54"/>
    </row>
    <row r="10" spans="1:16" s="36" customFormat="1" ht="15" x14ac:dyDescent="0.25">
      <c r="A10" s="189" t="s">
        <v>34</v>
      </c>
      <c r="B10" s="189"/>
      <c r="C10" s="189"/>
      <c r="D10" s="189"/>
      <c r="E10" s="189"/>
      <c r="F10" s="189"/>
      <c r="G10" s="189"/>
      <c r="H10" s="55">
        <f>H52</f>
        <v>0</v>
      </c>
      <c r="I10" s="55">
        <f>I52</f>
        <v>0</v>
      </c>
      <c r="J10" s="55"/>
      <c r="K10" s="56">
        <f t="shared" ref="K10:P10" si="0">K52</f>
        <v>0</v>
      </c>
      <c r="L10" s="141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6" s="37" customFormat="1" ht="15" x14ac:dyDescent="0.25">
      <c r="A11" s="83" t="s">
        <v>62</v>
      </c>
      <c r="B11" s="57"/>
      <c r="C11" s="57" t="s">
        <v>18</v>
      </c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6" s="37" customFormat="1" ht="15" x14ac:dyDescent="0.25">
      <c r="A12" s="165" t="s">
        <v>38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 s="37" customFormat="1" ht="15" x14ac:dyDescent="0.25">
      <c r="A13" s="165" t="s">
        <v>39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 s="37" customFormat="1" ht="15" x14ac:dyDescent="0.25">
      <c r="A14" s="165" t="s">
        <v>35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37" customFormat="1" ht="15" x14ac:dyDescent="0.25">
      <c r="A15" s="93"/>
      <c r="B15" s="94"/>
      <c r="C15" s="94"/>
      <c r="D15" s="94"/>
      <c r="E15" s="94"/>
      <c r="F15" s="62" t="s">
        <v>36</v>
      </c>
      <c r="G15" s="190"/>
      <c r="H15" s="190"/>
      <c r="I15" s="190"/>
      <c r="J15" s="123"/>
      <c r="K15" s="62" t="s">
        <v>37</v>
      </c>
      <c r="L15" s="62"/>
      <c r="M15" s="62"/>
      <c r="N15" s="62"/>
      <c r="O15" s="62"/>
      <c r="P15" s="54"/>
    </row>
    <row r="16" spans="1:16" s="37" customFormat="1" ht="15" x14ac:dyDescent="0.25">
      <c r="A16" s="93"/>
      <c r="B16" s="94"/>
      <c r="C16" s="94"/>
      <c r="D16" s="94"/>
      <c r="E16" s="94"/>
      <c r="F16" s="94"/>
      <c r="G16" s="132"/>
      <c r="H16" s="94"/>
      <c r="I16" s="112"/>
      <c r="J16" s="112"/>
      <c r="K16" s="94"/>
      <c r="L16" s="94"/>
      <c r="M16" s="94"/>
      <c r="N16" s="94"/>
      <c r="O16" s="94"/>
      <c r="P16" s="95"/>
    </row>
    <row r="17" spans="1:18" s="37" customFormat="1" ht="15" x14ac:dyDescent="0.25">
      <c r="A17" s="93" t="s">
        <v>40</v>
      </c>
      <c r="B17" s="94"/>
      <c r="C17" s="94"/>
      <c r="D17" s="94"/>
      <c r="E17" s="94"/>
      <c r="F17" s="94"/>
      <c r="G17" s="94"/>
      <c r="H17" s="94"/>
      <c r="I17" s="112"/>
      <c r="J17" s="112"/>
      <c r="K17" s="94"/>
      <c r="L17" s="94"/>
      <c r="M17" s="94"/>
      <c r="N17" s="94"/>
      <c r="O17" s="94"/>
      <c r="P17" s="95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93"/>
      <c r="B19" s="94"/>
      <c r="C19" s="95"/>
      <c r="D19" s="93"/>
      <c r="E19" s="94"/>
      <c r="F19" s="94"/>
      <c r="G19" s="94"/>
      <c r="H19" s="95"/>
      <c r="I19" s="112"/>
      <c r="J19" s="112"/>
      <c r="K19" s="93"/>
      <c r="L19" s="94"/>
      <c r="M19" s="94"/>
      <c r="N19" s="94"/>
      <c r="O19" s="94"/>
      <c r="P19" s="95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74" t="s">
        <v>33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</row>
    <row r="22" spans="1:18" s="37" customFormat="1" ht="15" x14ac:dyDescent="0.25">
      <c r="A22" s="98"/>
      <c r="B22" s="98"/>
      <c r="C22" s="99"/>
      <c r="D22" s="191" t="s">
        <v>17</v>
      </c>
      <c r="E22" s="184"/>
      <c r="F22" s="184"/>
      <c r="G22" s="185"/>
      <c r="H22" s="191" t="s">
        <v>11</v>
      </c>
      <c r="I22" s="184"/>
      <c r="J22" s="184"/>
      <c r="K22" s="185"/>
      <c r="L22" s="186" t="s">
        <v>4</v>
      </c>
      <c r="M22" s="187"/>
      <c r="N22" s="188"/>
      <c r="O22" s="14" t="s">
        <v>12</v>
      </c>
      <c r="P22" s="15" t="s">
        <v>3</v>
      </c>
    </row>
    <row r="23" spans="1:18" s="37" customFormat="1" ht="45" x14ac:dyDescent="0.25">
      <c r="A23" s="16" t="s">
        <v>0</v>
      </c>
      <c r="B23" s="17" t="s">
        <v>16</v>
      </c>
      <c r="C23" s="18" t="s">
        <v>15</v>
      </c>
      <c r="D23" s="19" t="s">
        <v>6</v>
      </c>
      <c r="E23" s="20" t="s">
        <v>5</v>
      </c>
      <c r="F23" s="20" t="s">
        <v>10</v>
      </c>
      <c r="G23" s="22" t="s">
        <v>8</v>
      </c>
      <c r="H23" s="43" t="s">
        <v>14</v>
      </c>
      <c r="I23" s="116" t="s">
        <v>57</v>
      </c>
      <c r="J23" s="116" t="s">
        <v>55</v>
      </c>
      <c r="K23" s="22" t="s">
        <v>2</v>
      </c>
      <c r="L23" s="17" t="s">
        <v>31</v>
      </c>
      <c r="M23" s="16" t="s">
        <v>2</v>
      </c>
      <c r="N23" s="23" t="s">
        <v>19</v>
      </c>
      <c r="O23" s="33" t="s">
        <v>13</v>
      </c>
      <c r="P23" s="24" t="s">
        <v>1</v>
      </c>
    </row>
    <row r="24" spans="1:18" s="37" customFormat="1" ht="15" x14ac:dyDescent="0.25">
      <c r="A24" s="25"/>
      <c r="B24" s="25"/>
      <c r="C24" s="96"/>
      <c r="D24" s="27"/>
      <c r="E24" s="96"/>
      <c r="F24" s="96" t="s">
        <v>7</v>
      </c>
      <c r="G24" s="28" t="s">
        <v>9</v>
      </c>
      <c r="H24" s="195" t="s">
        <v>56</v>
      </c>
      <c r="I24" s="195"/>
      <c r="J24" s="196"/>
      <c r="K24" s="28"/>
      <c r="L24" s="44" t="s">
        <v>18</v>
      </c>
      <c r="M24" s="29"/>
      <c r="N24" s="30" t="s">
        <v>20</v>
      </c>
      <c r="O24" s="31" t="s">
        <v>18</v>
      </c>
      <c r="P24" s="97"/>
    </row>
    <row r="25" spans="1:18" ht="33" customHeight="1" x14ac:dyDescent="0.25">
      <c r="A25" s="119"/>
      <c r="B25" s="156"/>
      <c r="C25" s="157"/>
      <c r="D25" s="119"/>
      <c r="E25" s="119"/>
      <c r="F25" s="119"/>
      <c r="G25" s="79">
        <f t="shared" ref="G25:G51" si="1">SUM((E25-D25)-F25)</f>
        <v>0</v>
      </c>
      <c r="H25" s="118">
        <f t="shared" ref="H25:H32" si="2">IF(ROUNDDOWN(((G25*24)/45*60),0)&gt;10,10,ROUNDDOWN(((G25*24)/45*60),0))</f>
        <v>0</v>
      </c>
      <c r="I25" s="118">
        <f>H25</f>
        <v>0</v>
      </c>
      <c r="J25" s="118"/>
      <c r="K25" s="80">
        <f>IF(OR(J25="x",J25="j"),SUM(I25*$I$9)*1.5,SUM(I25*$I$9))</f>
        <v>0</v>
      </c>
      <c r="L25" s="120"/>
      <c r="M25" s="80">
        <f>SUM(L25*$L$9)</f>
        <v>0</v>
      </c>
      <c r="N25" s="140"/>
      <c r="O25" s="140"/>
      <c r="P25" s="81">
        <f>SUM(K25+M25+N25+O25)</f>
        <v>0</v>
      </c>
    </row>
    <row r="26" spans="1:18" ht="33" customHeight="1" x14ac:dyDescent="0.25">
      <c r="A26" s="119"/>
      <c r="B26" s="156"/>
      <c r="C26" s="157"/>
      <c r="D26" s="119"/>
      <c r="E26" s="119"/>
      <c r="F26" s="119"/>
      <c r="G26" s="79">
        <f t="shared" si="1"/>
        <v>0</v>
      </c>
      <c r="H26" s="118">
        <f t="shared" si="2"/>
        <v>0</v>
      </c>
      <c r="I26" s="118">
        <f t="shared" ref="I26:I32" si="3">H26</f>
        <v>0</v>
      </c>
      <c r="J26" s="118"/>
      <c r="K26" s="80">
        <f t="shared" ref="K26:K32" si="4">IF(OR(J26="x",J26="j"),SUM(I26*$I$9)*1.5,SUM(I26*$I$9))</f>
        <v>0</v>
      </c>
      <c r="L26" s="120"/>
      <c r="M26" s="80">
        <f t="shared" ref="M26:M51" si="5">SUM(L26*$L$9)</f>
        <v>0</v>
      </c>
      <c r="N26" s="140"/>
      <c r="O26" s="140"/>
      <c r="P26" s="81">
        <f t="shared" ref="P26:P51" si="6">SUM(K26+M26+N26+O26)</f>
        <v>0</v>
      </c>
    </row>
    <row r="27" spans="1:18" ht="33" customHeight="1" x14ac:dyDescent="0.25">
      <c r="A27" s="119"/>
      <c r="B27" s="156"/>
      <c r="C27" s="157"/>
      <c r="D27" s="119"/>
      <c r="E27" s="119"/>
      <c r="F27" s="119"/>
      <c r="G27" s="79">
        <f t="shared" si="1"/>
        <v>0</v>
      </c>
      <c r="H27" s="118">
        <f t="shared" si="2"/>
        <v>0</v>
      </c>
      <c r="I27" s="118">
        <f t="shared" si="3"/>
        <v>0</v>
      </c>
      <c r="J27" s="118"/>
      <c r="K27" s="80">
        <f t="shared" si="4"/>
        <v>0</v>
      </c>
      <c r="L27" s="120"/>
      <c r="M27" s="80">
        <f t="shared" si="5"/>
        <v>0</v>
      </c>
      <c r="N27" s="140"/>
      <c r="O27" s="140"/>
      <c r="P27" s="81">
        <f t="shared" si="6"/>
        <v>0</v>
      </c>
      <c r="R27" s="2"/>
    </row>
    <row r="28" spans="1:18" ht="33" customHeight="1" x14ac:dyDescent="0.25">
      <c r="A28" s="119"/>
      <c r="B28" s="156"/>
      <c r="C28" s="157"/>
      <c r="D28" s="119"/>
      <c r="E28" s="119"/>
      <c r="F28" s="119"/>
      <c r="G28" s="79">
        <f t="shared" si="1"/>
        <v>0</v>
      </c>
      <c r="H28" s="118">
        <f t="shared" si="2"/>
        <v>0</v>
      </c>
      <c r="I28" s="118">
        <f t="shared" si="3"/>
        <v>0</v>
      </c>
      <c r="J28" s="118"/>
      <c r="K28" s="80">
        <f t="shared" si="4"/>
        <v>0</v>
      </c>
      <c r="L28" s="120"/>
      <c r="M28" s="80">
        <f t="shared" si="5"/>
        <v>0</v>
      </c>
      <c r="N28" s="140"/>
      <c r="O28" s="140"/>
      <c r="P28" s="81">
        <f t="shared" si="6"/>
        <v>0</v>
      </c>
    </row>
    <row r="29" spans="1:18" ht="33" customHeight="1" x14ac:dyDescent="0.25">
      <c r="A29" s="119"/>
      <c r="B29" s="156"/>
      <c r="C29" s="157"/>
      <c r="D29" s="119"/>
      <c r="E29" s="119"/>
      <c r="F29" s="119"/>
      <c r="G29" s="79">
        <f t="shared" si="1"/>
        <v>0</v>
      </c>
      <c r="H29" s="118">
        <f t="shared" si="2"/>
        <v>0</v>
      </c>
      <c r="I29" s="118">
        <f t="shared" si="3"/>
        <v>0</v>
      </c>
      <c r="J29" s="118"/>
      <c r="K29" s="80">
        <f t="shared" si="4"/>
        <v>0</v>
      </c>
      <c r="L29" s="120"/>
      <c r="M29" s="80">
        <f t="shared" si="5"/>
        <v>0</v>
      </c>
      <c r="N29" s="140"/>
      <c r="O29" s="140"/>
      <c r="P29" s="81">
        <f t="shared" si="6"/>
        <v>0</v>
      </c>
      <c r="R29" s="2"/>
    </row>
    <row r="30" spans="1:18" ht="33" customHeight="1" x14ac:dyDescent="0.25">
      <c r="A30" s="119"/>
      <c r="B30" s="156"/>
      <c r="C30" s="157"/>
      <c r="D30" s="119"/>
      <c r="E30" s="119"/>
      <c r="F30" s="119"/>
      <c r="G30" s="79">
        <f t="shared" si="1"/>
        <v>0</v>
      </c>
      <c r="H30" s="118">
        <f t="shared" si="2"/>
        <v>0</v>
      </c>
      <c r="I30" s="118">
        <f t="shared" si="3"/>
        <v>0</v>
      </c>
      <c r="J30" s="118"/>
      <c r="K30" s="80">
        <f t="shared" si="4"/>
        <v>0</v>
      </c>
      <c r="L30" s="120"/>
      <c r="M30" s="80">
        <f t="shared" si="5"/>
        <v>0</v>
      </c>
      <c r="N30" s="140"/>
      <c r="O30" s="140"/>
      <c r="P30" s="81">
        <f t="shared" si="6"/>
        <v>0</v>
      </c>
    </row>
    <row r="31" spans="1:18" ht="33" customHeight="1" x14ac:dyDescent="0.25">
      <c r="A31" s="119"/>
      <c r="B31" s="156"/>
      <c r="C31" s="157"/>
      <c r="D31" s="119"/>
      <c r="E31" s="119"/>
      <c r="F31" s="119"/>
      <c r="G31" s="79">
        <f t="shared" si="1"/>
        <v>0</v>
      </c>
      <c r="H31" s="118">
        <f t="shared" si="2"/>
        <v>0</v>
      </c>
      <c r="I31" s="118">
        <f t="shared" si="3"/>
        <v>0</v>
      </c>
      <c r="J31" s="118"/>
      <c r="K31" s="80">
        <f t="shared" si="4"/>
        <v>0</v>
      </c>
      <c r="L31" s="120"/>
      <c r="M31" s="80">
        <f t="shared" si="5"/>
        <v>0</v>
      </c>
      <c r="N31" s="140"/>
      <c r="O31" s="140"/>
      <c r="P31" s="81">
        <f t="shared" si="6"/>
        <v>0</v>
      </c>
    </row>
    <row r="32" spans="1:18" ht="33" customHeight="1" x14ac:dyDescent="0.25">
      <c r="A32" s="119"/>
      <c r="B32" s="156"/>
      <c r="C32" s="157"/>
      <c r="D32" s="119"/>
      <c r="E32" s="119"/>
      <c r="F32" s="119"/>
      <c r="G32" s="79">
        <f t="shared" si="1"/>
        <v>0</v>
      </c>
      <c r="H32" s="118">
        <f t="shared" si="2"/>
        <v>0</v>
      </c>
      <c r="I32" s="118">
        <f t="shared" si="3"/>
        <v>0</v>
      </c>
      <c r="J32" s="118"/>
      <c r="K32" s="80">
        <f t="shared" si="4"/>
        <v>0</v>
      </c>
      <c r="L32" s="120"/>
      <c r="M32" s="80">
        <f t="shared" si="5"/>
        <v>0</v>
      </c>
      <c r="N32" s="140"/>
      <c r="O32" s="140"/>
      <c r="P32" s="81">
        <f t="shared" si="6"/>
        <v>0</v>
      </c>
    </row>
    <row r="33" spans="1:16" ht="33" customHeight="1" x14ac:dyDescent="0.25">
      <c r="A33" s="98"/>
      <c r="B33" s="98"/>
      <c r="C33" s="99"/>
      <c r="D33" s="191" t="s">
        <v>17</v>
      </c>
      <c r="E33" s="184"/>
      <c r="F33" s="184"/>
      <c r="G33" s="185"/>
      <c r="H33" s="191" t="s">
        <v>11</v>
      </c>
      <c r="I33" s="184"/>
      <c r="J33" s="184"/>
      <c r="K33" s="185"/>
      <c r="L33" s="186" t="s">
        <v>4</v>
      </c>
      <c r="M33" s="187"/>
      <c r="N33" s="188"/>
      <c r="O33" s="14" t="s">
        <v>12</v>
      </c>
      <c r="P33" s="15" t="s">
        <v>3</v>
      </c>
    </row>
    <row r="34" spans="1:16" ht="42" customHeight="1" x14ac:dyDescent="0.25">
      <c r="A34" s="16" t="s">
        <v>0</v>
      </c>
      <c r="B34" s="17" t="s">
        <v>16</v>
      </c>
      <c r="C34" s="18" t="s">
        <v>15</v>
      </c>
      <c r="D34" s="19" t="s">
        <v>6</v>
      </c>
      <c r="E34" s="20" t="s">
        <v>5</v>
      </c>
      <c r="F34" s="20" t="s">
        <v>10</v>
      </c>
      <c r="G34" s="22" t="s">
        <v>8</v>
      </c>
      <c r="H34" s="21" t="s">
        <v>14</v>
      </c>
      <c r="I34" s="43"/>
      <c r="J34" s="116" t="s">
        <v>55</v>
      </c>
      <c r="K34" s="22" t="s">
        <v>2</v>
      </c>
      <c r="L34" s="17" t="s">
        <v>31</v>
      </c>
      <c r="M34" s="16" t="s">
        <v>2</v>
      </c>
      <c r="N34" s="23" t="s">
        <v>19</v>
      </c>
      <c r="O34" s="33" t="s">
        <v>13</v>
      </c>
      <c r="P34" s="24" t="s">
        <v>1</v>
      </c>
    </row>
    <row r="35" spans="1:16" ht="19.5" customHeight="1" x14ac:dyDescent="0.25">
      <c r="A35" s="25"/>
      <c r="B35" s="25"/>
      <c r="C35" s="96"/>
      <c r="D35" s="27"/>
      <c r="E35" s="96"/>
      <c r="F35" s="96" t="s">
        <v>7</v>
      </c>
      <c r="G35" s="28" t="s">
        <v>9</v>
      </c>
      <c r="H35" s="197" t="s">
        <v>56</v>
      </c>
      <c r="I35" s="195"/>
      <c r="J35" s="196"/>
      <c r="K35" s="28"/>
      <c r="L35" s="44" t="s">
        <v>18</v>
      </c>
      <c r="M35" s="29"/>
      <c r="N35" s="30" t="s">
        <v>20</v>
      </c>
      <c r="O35" s="31" t="s">
        <v>18</v>
      </c>
      <c r="P35" s="97"/>
    </row>
    <row r="36" spans="1:16" ht="33" customHeight="1" x14ac:dyDescent="0.25">
      <c r="A36" s="119"/>
      <c r="B36" s="156"/>
      <c r="C36" s="157"/>
      <c r="D36" s="119"/>
      <c r="E36" s="119"/>
      <c r="F36" s="119"/>
      <c r="G36" s="79">
        <f t="shared" si="1"/>
        <v>0</v>
      </c>
      <c r="H36" s="118">
        <f t="shared" ref="H36:H51" si="7">IF(ROUNDDOWN(((G36*24)/45*60),0)&gt;10,10,ROUNDDOWN(((G36*24)/45*60),0))</f>
        <v>0</v>
      </c>
      <c r="I36" s="118">
        <f t="shared" ref="I36:I51" si="8">H36</f>
        <v>0</v>
      </c>
      <c r="J36" s="118"/>
      <c r="K36" s="80">
        <f t="shared" ref="K36:K51" si="9">IF(OR(J36="x",J36="j"),SUM(I36*$I$9)*1.5,SUM(I36*$I$9))</f>
        <v>0</v>
      </c>
      <c r="L36" s="121"/>
      <c r="M36" s="80">
        <f t="shared" si="5"/>
        <v>0</v>
      </c>
      <c r="N36" s="140"/>
      <c r="O36" s="140"/>
      <c r="P36" s="81">
        <f t="shared" si="6"/>
        <v>0</v>
      </c>
    </row>
    <row r="37" spans="1:16" ht="33" customHeight="1" x14ac:dyDescent="0.25">
      <c r="A37" s="119"/>
      <c r="B37" s="156"/>
      <c r="C37" s="157"/>
      <c r="D37" s="119"/>
      <c r="E37" s="119"/>
      <c r="F37" s="119"/>
      <c r="G37" s="79">
        <f t="shared" si="1"/>
        <v>0</v>
      </c>
      <c r="H37" s="118">
        <f t="shared" si="7"/>
        <v>0</v>
      </c>
      <c r="I37" s="118">
        <f t="shared" si="8"/>
        <v>0</v>
      </c>
      <c r="J37" s="118"/>
      <c r="K37" s="80">
        <f t="shared" si="9"/>
        <v>0</v>
      </c>
      <c r="L37" s="121"/>
      <c r="M37" s="80">
        <f t="shared" si="5"/>
        <v>0</v>
      </c>
      <c r="N37" s="140"/>
      <c r="O37" s="140"/>
      <c r="P37" s="81">
        <f t="shared" si="6"/>
        <v>0</v>
      </c>
    </row>
    <row r="38" spans="1:16" ht="33" customHeight="1" x14ac:dyDescent="0.25">
      <c r="A38" s="119"/>
      <c r="B38" s="156"/>
      <c r="C38" s="157"/>
      <c r="D38" s="119"/>
      <c r="E38" s="119"/>
      <c r="F38" s="119"/>
      <c r="G38" s="79">
        <f t="shared" si="1"/>
        <v>0</v>
      </c>
      <c r="H38" s="118">
        <f t="shared" si="7"/>
        <v>0</v>
      </c>
      <c r="I38" s="118">
        <f t="shared" si="8"/>
        <v>0</v>
      </c>
      <c r="J38" s="118"/>
      <c r="K38" s="80">
        <f t="shared" si="9"/>
        <v>0</v>
      </c>
      <c r="L38" s="121"/>
      <c r="M38" s="80">
        <f t="shared" si="5"/>
        <v>0</v>
      </c>
      <c r="N38" s="140"/>
      <c r="O38" s="140"/>
      <c r="P38" s="81">
        <f t="shared" si="6"/>
        <v>0</v>
      </c>
    </row>
    <row r="39" spans="1:16" ht="33" customHeight="1" x14ac:dyDescent="0.25">
      <c r="A39" s="119"/>
      <c r="B39" s="156"/>
      <c r="C39" s="157"/>
      <c r="D39" s="119"/>
      <c r="E39" s="119"/>
      <c r="F39" s="119"/>
      <c r="G39" s="79">
        <f t="shared" si="1"/>
        <v>0</v>
      </c>
      <c r="H39" s="118">
        <f t="shared" si="7"/>
        <v>0</v>
      </c>
      <c r="I39" s="118">
        <f t="shared" si="8"/>
        <v>0</v>
      </c>
      <c r="J39" s="118"/>
      <c r="K39" s="80">
        <f t="shared" si="9"/>
        <v>0</v>
      </c>
      <c r="L39" s="121"/>
      <c r="M39" s="80">
        <f t="shared" si="5"/>
        <v>0</v>
      </c>
      <c r="N39" s="140"/>
      <c r="O39" s="140"/>
      <c r="P39" s="81">
        <f t="shared" si="6"/>
        <v>0</v>
      </c>
    </row>
    <row r="40" spans="1:16" ht="33" customHeight="1" x14ac:dyDescent="0.25">
      <c r="A40" s="119"/>
      <c r="B40" s="156"/>
      <c r="C40" s="157"/>
      <c r="D40" s="119"/>
      <c r="E40" s="119"/>
      <c r="F40" s="119"/>
      <c r="G40" s="79">
        <f t="shared" si="1"/>
        <v>0</v>
      </c>
      <c r="H40" s="118">
        <f t="shared" si="7"/>
        <v>0</v>
      </c>
      <c r="I40" s="118">
        <f t="shared" si="8"/>
        <v>0</v>
      </c>
      <c r="J40" s="118"/>
      <c r="K40" s="80">
        <f t="shared" si="9"/>
        <v>0</v>
      </c>
      <c r="L40" s="121"/>
      <c r="M40" s="80">
        <f t="shared" si="5"/>
        <v>0</v>
      </c>
      <c r="N40" s="140"/>
      <c r="O40" s="140"/>
      <c r="P40" s="81">
        <f t="shared" si="6"/>
        <v>0</v>
      </c>
    </row>
    <row r="41" spans="1:16" ht="33" customHeight="1" x14ac:dyDescent="0.25">
      <c r="A41" s="119"/>
      <c r="B41" s="156"/>
      <c r="C41" s="157"/>
      <c r="D41" s="119"/>
      <c r="E41" s="119"/>
      <c r="F41" s="119"/>
      <c r="G41" s="79">
        <f t="shared" si="1"/>
        <v>0</v>
      </c>
      <c r="H41" s="118">
        <f t="shared" si="7"/>
        <v>0</v>
      </c>
      <c r="I41" s="118">
        <f t="shared" si="8"/>
        <v>0</v>
      </c>
      <c r="J41" s="118"/>
      <c r="K41" s="80">
        <f t="shared" si="9"/>
        <v>0</v>
      </c>
      <c r="L41" s="121"/>
      <c r="M41" s="80">
        <f t="shared" si="5"/>
        <v>0</v>
      </c>
      <c r="N41" s="140"/>
      <c r="O41" s="140"/>
      <c r="P41" s="81">
        <f t="shared" si="6"/>
        <v>0</v>
      </c>
    </row>
    <row r="42" spans="1:16" ht="33" customHeight="1" x14ac:dyDescent="0.25">
      <c r="A42" s="119"/>
      <c r="B42" s="156"/>
      <c r="C42" s="157"/>
      <c r="D42" s="119"/>
      <c r="E42" s="119"/>
      <c r="F42" s="119"/>
      <c r="G42" s="79">
        <f t="shared" si="1"/>
        <v>0</v>
      </c>
      <c r="H42" s="118">
        <f t="shared" si="7"/>
        <v>0</v>
      </c>
      <c r="I42" s="118">
        <f t="shared" si="8"/>
        <v>0</v>
      </c>
      <c r="J42" s="118"/>
      <c r="K42" s="80">
        <f t="shared" si="9"/>
        <v>0</v>
      </c>
      <c r="L42" s="121"/>
      <c r="M42" s="80">
        <f t="shared" si="5"/>
        <v>0</v>
      </c>
      <c r="N42" s="140"/>
      <c r="O42" s="140"/>
      <c r="P42" s="81">
        <f t="shared" si="6"/>
        <v>0</v>
      </c>
    </row>
    <row r="43" spans="1:16" ht="33" customHeight="1" x14ac:dyDescent="0.25">
      <c r="A43" s="119"/>
      <c r="B43" s="156"/>
      <c r="C43" s="157"/>
      <c r="D43" s="119"/>
      <c r="E43" s="119"/>
      <c r="F43" s="119"/>
      <c r="G43" s="79">
        <f t="shared" si="1"/>
        <v>0</v>
      </c>
      <c r="H43" s="118">
        <f t="shared" si="7"/>
        <v>0</v>
      </c>
      <c r="I43" s="118">
        <f t="shared" si="8"/>
        <v>0</v>
      </c>
      <c r="J43" s="118"/>
      <c r="K43" s="80">
        <f t="shared" si="9"/>
        <v>0</v>
      </c>
      <c r="L43" s="121"/>
      <c r="M43" s="80">
        <f t="shared" si="5"/>
        <v>0</v>
      </c>
      <c r="N43" s="140"/>
      <c r="O43" s="140"/>
      <c r="P43" s="81">
        <f t="shared" si="6"/>
        <v>0</v>
      </c>
    </row>
    <row r="44" spans="1:16" ht="33" customHeight="1" x14ac:dyDescent="0.25">
      <c r="A44" s="119"/>
      <c r="B44" s="156"/>
      <c r="C44" s="157"/>
      <c r="D44" s="119"/>
      <c r="E44" s="119"/>
      <c r="F44" s="119"/>
      <c r="G44" s="79">
        <f t="shared" si="1"/>
        <v>0</v>
      </c>
      <c r="H44" s="118">
        <f t="shared" si="7"/>
        <v>0</v>
      </c>
      <c r="I44" s="118">
        <f t="shared" si="8"/>
        <v>0</v>
      </c>
      <c r="J44" s="118"/>
      <c r="K44" s="80">
        <f t="shared" si="9"/>
        <v>0</v>
      </c>
      <c r="L44" s="121"/>
      <c r="M44" s="80">
        <f t="shared" si="5"/>
        <v>0</v>
      </c>
      <c r="N44" s="140"/>
      <c r="O44" s="140"/>
      <c r="P44" s="81">
        <f t="shared" si="6"/>
        <v>0</v>
      </c>
    </row>
    <row r="45" spans="1:16" ht="33" customHeight="1" x14ac:dyDescent="0.25">
      <c r="A45" s="119"/>
      <c r="B45" s="156"/>
      <c r="C45" s="157"/>
      <c r="D45" s="119"/>
      <c r="E45" s="119"/>
      <c r="F45" s="119"/>
      <c r="G45" s="79">
        <f t="shared" si="1"/>
        <v>0</v>
      </c>
      <c r="H45" s="118">
        <f t="shared" si="7"/>
        <v>0</v>
      </c>
      <c r="I45" s="118">
        <f t="shared" si="8"/>
        <v>0</v>
      </c>
      <c r="J45" s="118"/>
      <c r="K45" s="80">
        <f t="shared" si="9"/>
        <v>0</v>
      </c>
      <c r="L45" s="121"/>
      <c r="M45" s="80">
        <f t="shared" si="5"/>
        <v>0</v>
      </c>
      <c r="N45" s="140"/>
      <c r="O45" s="140"/>
      <c r="P45" s="81">
        <f t="shared" si="6"/>
        <v>0</v>
      </c>
    </row>
    <row r="46" spans="1:16" ht="33" customHeight="1" x14ac:dyDescent="0.25">
      <c r="A46" s="119"/>
      <c r="B46" s="156"/>
      <c r="C46" s="157"/>
      <c r="D46" s="119"/>
      <c r="E46" s="119"/>
      <c r="F46" s="119"/>
      <c r="G46" s="79">
        <f t="shared" si="1"/>
        <v>0</v>
      </c>
      <c r="H46" s="118">
        <f t="shared" si="7"/>
        <v>0</v>
      </c>
      <c r="I46" s="118">
        <f t="shared" si="8"/>
        <v>0</v>
      </c>
      <c r="J46" s="118"/>
      <c r="K46" s="80">
        <f t="shared" si="9"/>
        <v>0</v>
      </c>
      <c r="L46" s="121"/>
      <c r="M46" s="80">
        <f t="shared" si="5"/>
        <v>0</v>
      </c>
      <c r="N46" s="140"/>
      <c r="O46" s="140"/>
      <c r="P46" s="81">
        <f t="shared" si="6"/>
        <v>0</v>
      </c>
    </row>
    <row r="47" spans="1:16" ht="33" customHeight="1" x14ac:dyDescent="0.25">
      <c r="A47" s="119"/>
      <c r="B47" s="156"/>
      <c r="C47" s="157"/>
      <c r="D47" s="119"/>
      <c r="E47" s="119"/>
      <c r="F47" s="119"/>
      <c r="G47" s="79">
        <f t="shared" si="1"/>
        <v>0</v>
      </c>
      <c r="H47" s="118">
        <f t="shared" si="7"/>
        <v>0</v>
      </c>
      <c r="I47" s="118">
        <f t="shared" si="8"/>
        <v>0</v>
      </c>
      <c r="J47" s="118"/>
      <c r="K47" s="80">
        <f t="shared" si="9"/>
        <v>0</v>
      </c>
      <c r="L47" s="121"/>
      <c r="M47" s="80">
        <f t="shared" si="5"/>
        <v>0</v>
      </c>
      <c r="N47" s="140"/>
      <c r="O47" s="140"/>
      <c r="P47" s="81">
        <f t="shared" si="6"/>
        <v>0</v>
      </c>
    </row>
    <row r="48" spans="1:16" ht="33" customHeight="1" x14ac:dyDescent="0.25">
      <c r="A48" s="119"/>
      <c r="B48" s="156"/>
      <c r="C48" s="157"/>
      <c r="D48" s="119"/>
      <c r="E48" s="119"/>
      <c r="F48" s="119"/>
      <c r="G48" s="79">
        <f t="shared" si="1"/>
        <v>0</v>
      </c>
      <c r="H48" s="118">
        <f t="shared" si="7"/>
        <v>0</v>
      </c>
      <c r="I48" s="118">
        <f t="shared" si="8"/>
        <v>0</v>
      </c>
      <c r="J48" s="118"/>
      <c r="K48" s="80">
        <f t="shared" si="9"/>
        <v>0</v>
      </c>
      <c r="L48" s="121"/>
      <c r="M48" s="80">
        <f t="shared" si="5"/>
        <v>0</v>
      </c>
      <c r="N48" s="140"/>
      <c r="O48" s="140"/>
      <c r="P48" s="81">
        <f t="shared" si="6"/>
        <v>0</v>
      </c>
    </row>
    <row r="49" spans="1:16" ht="33" customHeight="1" x14ac:dyDescent="0.25">
      <c r="A49" s="119"/>
      <c r="B49" s="156"/>
      <c r="C49" s="157"/>
      <c r="D49" s="119"/>
      <c r="E49" s="119"/>
      <c r="F49" s="119"/>
      <c r="G49" s="79">
        <f t="shared" si="1"/>
        <v>0</v>
      </c>
      <c r="H49" s="118">
        <f t="shared" si="7"/>
        <v>0</v>
      </c>
      <c r="I49" s="118">
        <f t="shared" si="8"/>
        <v>0</v>
      </c>
      <c r="J49" s="118"/>
      <c r="K49" s="80">
        <f t="shared" si="9"/>
        <v>0</v>
      </c>
      <c r="L49" s="121"/>
      <c r="M49" s="80">
        <f t="shared" si="5"/>
        <v>0</v>
      </c>
      <c r="N49" s="140"/>
      <c r="O49" s="140"/>
      <c r="P49" s="81">
        <f t="shared" si="6"/>
        <v>0</v>
      </c>
    </row>
    <row r="50" spans="1:16" ht="33" customHeight="1" x14ac:dyDescent="0.25">
      <c r="A50" s="119"/>
      <c r="B50" s="156"/>
      <c r="C50" s="157"/>
      <c r="D50" s="158"/>
      <c r="E50" s="158"/>
      <c r="F50" s="119"/>
      <c r="G50" s="79">
        <f t="shared" si="1"/>
        <v>0</v>
      </c>
      <c r="H50" s="118">
        <f t="shared" si="7"/>
        <v>0</v>
      </c>
      <c r="I50" s="118">
        <f t="shared" si="8"/>
        <v>0</v>
      </c>
      <c r="J50" s="118"/>
      <c r="K50" s="80">
        <f t="shared" si="9"/>
        <v>0</v>
      </c>
      <c r="L50" s="121"/>
      <c r="M50" s="80">
        <f t="shared" si="5"/>
        <v>0</v>
      </c>
      <c r="N50" s="140"/>
      <c r="O50" s="140"/>
      <c r="P50" s="81">
        <f t="shared" si="6"/>
        <v>0</v>
      </c>
    </row>
    <row r="51" spans="1:16" ht="33" customHeight="1" x14ac:dyDescent="0.25">
      <c r="A51" s="119"/>
      <c r="B51" s="156"/>
      <c r="C51" s="157"/>
      <c r="D51" s="158"/>
      <c r="E51" s="158"/>
      <c r="F51" s="119"/>
      <c r="G51" s="79">
        <f t="shared" si="1"/>
        <v>0</v>
      </c>
      <c r="H51" s="118">
        <f t="shared" si="7"/>
        <v>0</v>
      </c>
      <c r="I51" s="118">
        <f t="shared" si="8"/>
        <v>0</v>
      </c>
      <c r="J51" s="118"/>
      <c r="K51" s="80">
        <f t="shared" si="9"/>
        <v>0</v>
      </c>
      <c r="L51" s="121"/>
      <c r="M51" s="80">
        <f t="shared" si="5"/>
        <v>0</v>
      </c>
      <c r="N51" s="140"/>
      <c r="O51" s="140"/>
      <c r="P51" s="81">
        <f t="shared" si="6"/>
        <v>0</v>
      </c>
    </row>
    <row r="52" spans="1:16" ht="33" customHeight="1" x14ac:dyDescent="0.25">
      <c r="A52" s="192" t="s">
        <v>46</v>
      </c>
      <c r="B52" s="193"/>
      <c r="C52" s="193"/>
      <c r="D52" s="193"/>
      <c r="E52" s="193"/>
      <c r="F52" s="194"/>
      <c r="G52" s="160">
        <f t="shared" ref="G52:P52" si="10">SUM(G25:G51)</f>
        <v>0</v>
      </c>
      <c r="H52" s="3">
        <f t="shared" si="10"/>
        <v>0</v>
      </c>
      <c r="I52" s="3">
        <f t="shared" si="10"/>
        <v>0</v>
      </c>
      <c r="J52" s="115"/>
      <c r="K52" s="4">
        <f t="shared" si="10"/>
        <v>0</v>
      </c>
      <c r="L52" s="5">
        <f t="shared" si="10"/>
        <v>0</v>
      </c>
      <c r="M52" s="6">
        <f t="shared" si="10"/>
        <v>0</v>
      </c>
      <c r="N52" s="4">
        <f t="shared" si="10"/>
        <v>0</v>
      </c>
      <c r="O52" s="4">
        <f t="shared" si="10"/>
        <v>0</v>
      </c>
      <c r="P52" s="1">
        <f t="shared" si="10"/>
        <v>0</v>
      </c>
    </row>
  </sheetData>
  <sheetProtection algorithmName="SHA-512" hashValue="6NSobpNCzRs6dzeiblO6nGCRDYMde0Xbqve3GWllc8QzMw/Mai2BqDkM4Jx3rk4xjcWVit/yImkVJY1X6if3Aw==" saltValue="PKLWoMg/CViz2fuO0YQbXA==" spinCount="100000" sheet="1" objects="1" scenarios="1" selectLockedCells="1"/>
  <protectedRanges>
    <protectedRange sqref="A36:F51 I36:J51 L36:L51 N36:O51" name="Bereich3"/>
    <protectedRange sqref="C3 I3:J3 M3 D4 P4 M5 M6:P6 C7 C11 F11:G11 I11:P11 F9:G9 B7:B8 E7:G8 C8:D8" name="Bereich1"/>
    <protectedRange sqref="A19:C19" name="Bereich5"/>
    <protectedRange sqref="D5" name="Bereich5_1"/>
    <protectedRange sqref="E5" name="Bereich1_1"/>
    <protectedRange sqref="F5" name="Bereich1_2"/>
    <protectedRange sqref="G5" name="Bereich1_3"/>
    <protectedRange sqref="H5" name="Bereich1_4"/>
    <protectedRange sqref="I5:J5" name="Bereich1_5"/>
    <protectedRange sqref="K5" name="Bereich1_6"/>
  </protectedRanges>
  <mergeCells count="24">
    <mergeCell ref="A13:P13"/>
    <mergeCell ref="M3:P3"/>
    <mergeCell ref="D4:N4"/>
    <mergeCell ref="M5:N5"/>
    <mergeCell ref="O5:P5"/>
    <mergeCell ref="O6:P6"/>
    <mergeCell ref="H7:K7"/>
    <mergeCell ref="L7:N7"/>
    <mergeCell ref="A10:G10"/>
    <mergeCell ref="A12:P12"/>
    <mergeCell ref="C3:J3"/>
    <mergeCell ref="C7:G8"/>
    <mergeCell ref="A52:F52"/>
    <mergeCell ref="A14:P14"/>
    <mergeCell ref="A21:P21"/>
    <mergeCell ref="D22:G22"/>
    <mergeCell ref="H22:K22"/>
    <mergeCell ref="L22:N22"/>
    <mergeCell ref="D33:G33"/>
    <mergeCell ref="H33:K33"/>
    <mergeCell ref="L33:N33"/>
    <mergeCell ref="H24:J24"/>
    <mergeCell ref="H35:J35"/>
    <mergeCell ref="G15:I15"/>
  </mergeCells>
  <dataValidations count="5">
    <dataValidation type="whole" operator="lessThanOrEqual" allowBlank="1" showInputMessage="1" showErrorMessage="1" sqref="H25:H32 H36:H51" xr:uid="{383B6891-D19A-4E51-8F59-80E787AB539C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72155975-8F49-480C-BFC8-AC362928ADF0}">
      <formula1>10</formula1>
    </dataValidation>
    <dataValidation type="whole" allowBlank="1" showInputMessage="1" showErrorMessage="1" sqref="E5 K5" xr:uid="{6E0C8C24-0A2C-4584-81F8-C1F001589192}">
      <formula1>0</formula1>
      <formula2>99</formula2>
    </dataValidation>
    <dataValidation type="whole" allowBlank="1" showInputMessage="1" showErrorMessage="1" sqref="F5:J5" xr:uid="{2F13871E-34E2-4E1A-A438-6627455E113B}">
      <formula1>0</formula1>
      <formula2>9999</formula2>
    </dataValidation>
    <dataValidation type="date" operator="notEqual" allowBlank="1" showInputMessage="1" showErrorMessage="1" errorTitle="Ungültiges Datum" error="Sie haben ein ungültiges Datum eingegeben!" sqref="G15:I15" xr:uid="{0999497A-199E-48E1-9C08-B651D5B8A6C1}">
      <formula1>72686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04C9-9DAD-4439-A762-6805E5E92637}">
  <sheetPr codeName="Tabelle3">
    <pageSetUpPr fitToPage="1"/>
  </sheetPr>
  <dimension ref="A1:R52"/>
  <sheetViews>
    <sheetView zoomScale="90" zoomScaleNormal="90" workbookViewId="0">
      <selection activeCell="C3" sqref="C3:J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75" hidden="1" customWidth="1"/>
    <col min="9" max="9" width="8.75" customWidth="1"/>
    <col min="10" max="10" width="9.12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38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78" t="s">
        <v>65</v>
      </c>
      <c r="O1" s="161"/>
      <c r="P1" s="163"/>
    </row>
    <row r="2" spans="1:16" ht="24.75" customHeight="1" x14ac:dyDescent="0.25">
      <c r="A2" s="101" t="s">
        <v>49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0"/>
      <c r="O2" s="162"/>
      <c r="P2" s="164"/>
    </row>
    <row r="3" spans="1:16" x14ac:dyDescent="0.2">
      <c r="A3" s="8" t="s">
        <v>22</v>
      </c>
      <c r="B3" s="9"/>
      <c r="C3" s="168"/>
      <c r="D3" s="168"/>
      <c r="E3" s="168"/>
      <c r="F3" s="168"/>
      <c r="G3" s="168"/>
      <c r="H3" s="168"/>
      <c r="I3" s="168"/>
      <c r="J3" s="169"/>
      <c r="K3" s="8" t="s">
        <v>23</v>
      </c>
      <c r="L3" s="9"/>
      <c r="M3" s="177"/>
      <c r="N3" s="177"/>
      <c r="O3" s="178"/>
      <c r="P3" s="179"/>
    </row>
    <row r="4" spans="1:16" x14ac:dyDescent="0.2">
      <c r="A4" s="8" t="s">
        <v>27</v>
      </c>
      <c r="B4" s="10"/>
      <c r="C4" s="10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80"/>
      <c r="O4" s="8" t="s">
        <v>28</v>
      </c>
      <c r="P4" s="152"/>
    </row>
    <row r="5" spans="1:16" x14ac:dyDescent="0.2">
      <c r="A5" s="8" t="s">
        <v>25</v>
      </c>
      <c r="B5" s="9"/>
      <c r="C5" s="11" t="s">
        <v>26</v>
      </c>
      <c r="D5" s="143" t="s">
        <v>24</v>
      </c>
      <c r="E5" s="147">
        <v>0</v>
      </c>
      <c r="F5" s="148">
        <v>0</v>
      </c>
      <c r="G5" s="148">
        <v>0</v>
      </c>
      <c r="H5" s="151"/>
      <c r="I5" s="148">
        <v>0</v>
      </c>
      <c r="J5" s="148">
        <v>0</v>
      </c>
      <c r="K5" s="149">
        <v>0</v>
      </c>
      <c r="L5" s="7" t="s">
        <v>29</v>
      </c>
      <c r="M5" s="177"/>
      <c r="N5" s="177"/>
      <c r="O5" s="181" t="s">
        <v>32</v>
      </c>
      <c r="P5" s="182"/>
    </row>
    <row r="6" spans="1:16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3"/>
      <c r="M6" s="152" t="s">
        <v>30</v>
      </c>
      <c r="N6" s="42"/>
      <c r="O6" s="183"/>
      <c r="P6" s="179"/>
    </row>
    <row r="7" spans="1:16" ht="15" x14ac:dyDescent="0.25">
      <c r="A7" s="82" t="s">
        <v>61</v>
      </c>
      <c r="B7" s="92"/>
      <c r="C7" s="170" t="s">
        <v>18</v>
      </c>
      <c r="D7" s="170"/>
      <c r="E7" s="170"/>
      <c r="F7" s="170"/>
      <c r="G7" s="171"/>
      <c r="H7" s="184" t="s">
        <v>11</v>
      </c>
      <c r="I7" s="184"/>
      <c r="J7" s="184"/>
      <c r="K7" s="185"/>
      <c r="L7" s="186" t="s">
        <v>4</v>
      </c>
      <c r="M7" s="187"/>
      <c r="N7" s="188"/>
      <c r="O7" s="14" t="s">
        <v>12</v>
      </c>
      <c r="P7" s="15" t="s">
        <v>3</v>
      </c>
    </row>
    <row r="8" spans="1:16" ht="30" x14ac:dyDescent="0.25">
      <c r="A8" s="46"/>
      <c r="B8" s="47" t="s">
        <v>18</v>
      </c>
      <c r="C8" s="172"/>
      <c r="D8" s="172"/>
      <c r="E8" s="172"/>
      <c r="F8" s="172"/>
      <c r="G8" s="173"/>
      <c r="H8" s="43" t="s">
        <v>14</v>
      </c>
      <c r="I8" s="43"/>
      <c r="J8" s="43"/>
      <c r="K8" s="22" t="s">
        <v>2</v>
      </c>
      <c r="L8" s="17" t="s">
        <v>31</v>
      </c>
      <c r="M8" s="16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3" t="s">
        <v>44</v>
      </c>
      <c r="B9" s="48"/>
      <c r="C9" s="48"/>
      <c r="D9" s="48"/>
      <c r="E9" s="48"/>
      <c r="F9" s="48"/>
      <c r="G9" s="48"/>
      <c r="H9" s="49">
        <v>10</v>
      </c>
      <c r="I9" s="125">
        <v>10</v>
      </c>
      <c r="J9" s="114"/>
      <c r="K9" s="50"/>
      <c r="L9" s="126">
        <v>0.3</v>
      </c>
      <c r="M9" s="51"/>
      <c r="N9" s="52" t="s">
        <v>20</v>
      </c>
      <c r="O9" s="53" t="s">
        <v>18</v>
      </c>
      <c r="P9" s="54"/>
    </row>
    <row r="10" spans="1:16" s="36" customFormat="1" ht="15" x14ac:dyDescent="0.25">
      <c r="A10" s="189" t="s">
        <v>34</v>
      </c>
      <c r="B10" s="189"/>
      <c r="C10" s="189"/>
      <c r="D10" s="189"/>
      <c r="E10" s="189"/>
      <c r="F10" s="189"/>
      <c r="G10" s="189"/>
      <c r="H10" s="55">
        <f t="shared" ref="H10:P10" si="0">H52</f>
        <v>0</v>
      </c>
      <c r="I10" s="55">
        <f t="shared" si="0"/>
        <v>0</v>
      </c>
      <c r="J10" s="55"/>
      <c r="K10" s="56">
        <f t="shared" si="0"/>
        <v>0</v>
      </c>
      <c r="L10" s="141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6" s="37" customFormat="1" ht="15" x14ac:dyDescent="0.25">
      <c r="A11" s="83" t="s">
        <v>62</v>
      </c>
      <c r="B11" s="57"/>
      <c r="C11" s="57" t="s">
        <v>18</v>
      </c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6" s="37" customFormat="1" ht="15" x14ac:dyDescent="0.25">
      <c r="A12" s="165" t="s">
        <v>38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 s="37" customFormat="1" ht="15" x14ac:dyDescent="0.25">
      <c r="A13" s="165" t="s">
        <v>39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 s="37" customFormat="1" ht="15" x14ac:dyDescent="0.25">
      <c r="A14" s="165" t="s">
        <v>35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37" customFormat="1" ht="15" x14ac:dyDescent="0.25">
      <c r="A15" s="85"/>
      <c r="B15" s="86"/>
      <c r="C15" s="86"/>
      <c r="D15" s="86"/>
      <c r="E15" s="86"/>
      <c r="F15" s="62" t="s">
        <v>36</v>
      </c>
      <c r="G15" s="190"/>
      <c r="H15" s="190"/>
      <c r="I15" s="190"/>
      <c r="J15" s="123"/>
      <c r="K15" s="62" t="s">
        <v>37</v>
      </c>
      <c r="L15" s="62"/>
      <c r="M15" s="62"/>
      <c r="N15" s="62"/>
      <c r="O15" s="62"/>
      <c r="P15" s="54"/>
    </row>
    <row r="16" spans="1:16" s="37" customFormat="1" ht="15" x14ac:dyDescent="0.25">
      <c r="A16" s="85"/>
      <c r="B16" s="86"/>
      <c r="C16" s="86"/>
      <c r="D16" s="86"/>
      <c r="E16" s="86"/>
      <c r="F16" s="86"/>
      <c r="G16" s="86"/>
      <c r="H16" s="86"/>
      <c r="I16" s="112"/>
      <c r="J16" s="112"/>
      <c r="K16" s="86"/>
      <c r="L16" s="86"/>
      <c r="M16" s="86"/>
      <c r="N16" s="86"/>
      <c r="O16" s="86"/>
      <c r="P16" s="87"/>
    </row>
    <row r="17" spans="1:18" s="37" customFormat="1" ht="15" x14ac:dyDescent="0.25">
      <c r="A17" s="85" t="s">
        <v>40</v>
      </c>
      <c r="B17" s="86"/>
      <c r="C17" s="86"/>
      <c r="D17" s="86"/>
      <c r="E17" s="86"/>
      <c r="F17" s="86"/>
      <c r="G17" s="86"/>
      <c r="H17" s="86"/>
      <c r="I17" s="112"/>
      <c r="J17" s="112"/>
      <c r="K17" s="86"/>
      <c r="L17" s="86"/>
      <c r="M17" s="86"/>
      <c r="N17" s="86"/>
      <c r="O17" s="86"/>
      <c r="P17" s="87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85"/>
      <c r="B19" s="86"/>
      <c r="C19" s="87"/>
      <c r="D19" s="85"/>
      <c r="E19" s="86"/>
      <c r="F19" s="86"/>
      <c r="G19" s="86"/>
      <c r="H19" s="87"/>
      <c r="I19" s="112"/>
      <c r="J19" s="112"/>
      <c r="K19" s="85"/>
      <c r="L19" s="86"/>
      <c r="M19" s="86"/>
      <c r="N19" s="86"/>
      <c r="O19" s="86"/>
      <c r="P19" s="87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74" t="s">
        <v>33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</row>
    <row r="22" spans="1:18" s="37" customFormat="1" ht="15" x14ac:dyDescent="0.25">
      <c r="A22" s="90"/>
      <c r="B22" s="90"/>
      <c r="C22" s="102" t="s">
        <v>15</v>
      </c>
      <c r="D22" s="191" t="s">
        <v>17</v>
      </c>
      <c r="E22" s="184"/>
      <c r="F22" s="184"/>
      <c r="G22" s="185"/>
      <c r="H22" s="191" t="s">
        <v>11</v>
      </c>
      <c r="I22" s="184"/>
      <c r="J22" s="184"/>
      <c r="K22" s="185"/>
      <c r="L22" s="186" t="s">
        <v>4</v>
      </c>
      <c r="M22" s="187"/>
      <c r="N22" s="188"/>
      <c r="O22" s="14" t="s">
        <v>12</v>
      </c>
      <c r="P22" s="15" t="s">
        <v>3</v>
      </c>
    </row>
    <row r="23" spans="1:18" s="37" customFormat="1" ht="45" customHeight="1" x14ac:dyDescent="0.25">
      <c r="A23" s="16" t="s">
        <v>0</v>
      </c>
      <c r="B23" s="17" t="s">
        <v>16</v>
      </c>
      <c r="C23" s="103" t="s">
        <v>50</v>
      </c>
      <c r="D23" s="19" t="s">
        <v>6</v>
      </c>
      <c r="E23" s="20" t="s">
        <v>5</v>
      </c>
      <c r="F23" s="20" t="s">
        <v>10</v>
      </c>
      <c r="G23" s="22" t="s">
        <v>8</v>
      </c>
      <c r="H23" s="202" t="s">
        <v>59</v>
      </c>
      <c r="I23" s="116" t="s">
        <v>57</v>
      </c>
      <c r="J23" s="116"/>
      <c r="K23" s="22" t="s">
        <v>2</v>
      </c>
      <c r="L23" s="17" t="s">
        <v>31</v>
      </c>
      <c r="M23" s="16" t="s">
        <v>2</v>
      </c>
      <c r="N23" s="23" t="s">
        <v>19</v>
      </c>
      <c r="O23" s="33" t="s">
        <v>13</v>
      </c>
      <c r="P23" s="24" t="s">
        <v>1</v>
      </c>
    </row>
    <row r="24" spans="1:18" s="37" customFormat="1" ht="15" x14ac:dyDescent="0.25">
      <c r="A24" s="25"/>
      <c r="B24" s="25"/>
      <c r="C24" s="88" t="s">
        <v>18</v>
      </c>
      <c r="D24" s="27"/>
      <c r="E24" s="88"/>
      <c r="F24" s="88" t="s">
        <v>7</v>
      </c>
      <c r="G24" s="28" t="s">
        <v>9</v>
      </c>
      <c r="H24" s="203"/>
      <c r="I24" s="200" t="s">
        <v>56</v>
      </c>
      <c r="J24" s="201"/>
      <c r="K24" s="155"/>
      <c r="L24" s="44" t="s">
        <v>18</v>
      </c>
      <c r="M24" s="29"/>
      <c r="N24" s="30" t="s">
        <v>20</v>
      </c>
      <c r="O24" s="31" t="s">
        <v>18</v>
      </c>
      <c r="P24" s="89"/>
    </row>
    <row r="25" spans="1:18" ht="33" customHeight="1" x14ac:dyDescent="0.25">
      <c r="A25" s="119"/>
      <c r="B25" s="156"/>
      <c r="C25" s="157"/>
      <c r="D25" s="158"/>
      <c r="E25" s="158"/>
      <c r="F25" s="119"/>
      <c r="G25" s="79">
        <f t="shared" ref="G25:G51" si="1">SUM((E25-D25)-F25)</f>
        <v>0</v>
      </c>
      <c r="H25" s="118">
        <f t="shared" ref="H25:H32" si="2">IF(ROUNDDOWN(((G25*24)/45*60),0)&gt;10,10,ROUNDDOWN(((G25*24)/45*60),0))</f>
        <v>0</v>
      </c>
      <c r="I25" s="118">
        <f t="shared" ref="I25:I32" si="3">H25</f>
        <v>0</v>
      </c>
      <c r="J25" s="159"/>
      <c r="K25" s="80">
        <f t="shared" ref="K25:K32" si="4">IF(OR(J25="x",J25="j"),SUM(I25*$I$9)*1.5,SUM(I25*$I$9))</f>
        <v>0</v>
      </c>
      <c r="L25" s="120"/>
      <c r="M25" s="80">
        <f>SUM(L25*$L$9)</f>
        <v>0</v>
      </c>
      <c r="N25" s="122"/>
      <c r="O25" s="122"/>
      <c r="P25" s="81">
        <f>SUM(K25+M25+N25+O25)</f>
        <v>0</v>
      </c>
    </row>
    <row r="26" spans="1:18" ht="33" customHeight="1" x14ac:dyDescent="0.25">
      <c r="A26" s="119"/>
      <c r="B26" s="156"/>
      <c r="C26" s="157"/>
      <c r="D26" s="158"/>
      <c r="E26" s="158"/>
      <c r="F26" s="119"/>
      <c r="G26" s="79">
        <f t="shared" si="1"/>
        <v>0</v>
      </c>
      <c r="H26" s="118">
        <f t="shared" si="2"/>
        <v>0</v>
      </c>
      <c r="I26" s="118">
        <f t="shared" si="3"/>
        <v>0</v>
      </c>
      <c r="J26" s="159"/>
      <c r="K26" s="80">
        <f t="shared" si="4"/>
        <v>0</v>
      </c>
      <c r="L26" s="120"/>
      <c r="M26" s="80">
        <f t="shared" ref="M26:M51" si="5">SUM(L26*$L$9)</f>
        <v>0</v>
      </c>
      <c r="N26" s="122"/>
      <c r="O26" s="122"/>
      <c r="P26" s="81">
        <f t="shared" ref="P26:P51" si="6">SUM(K26+M26+N26+O26)</f>
        <v>0</v>
      </c>
    </row>
    <row r="27" spans="1:18" ht="33" customHeight="1" x14ac:dyDescent="0.25">
      <c r="A27" s="119"/>
      <c r="B27" s="156"/>
      <c r="C27" s="157"/>
      <c r="D27" s="158"/>
      <c r="E27" s="158"/>
      <c r="F27" s="119"/>
      <c r="G27" s="79">
        <f t="shared" si="1"/>
        <v>0</v>
      </c>
      <c r="H27" s="118">
        <f t="shared" si="2"/>
        <v>0</v>
      </c>
      <c r="I27" s="118">
        <f t="shared" si="3"/>
        <v>0</v>
      </c>
      <c r="J27" s="159"/>
      <c r="K27" s="80">
        <f t="shared" si="4"/>
        <v>0</v>
      </c>
      <c r="L27" s="120"/>
      <c r="M27" s="80">
        <f t="shared" si="5"/>
        <v>0</v>
      </c>
      <c r="N27" s="122"/>
      <c r="O27" s="122"/>
      <c r="P27" s="81">
        <f t="shared" si="6"/>
        <v>0</v>
      </c>
      <c r="R27" s="2"/>
    </row>
    <row r="28" spans="1:18" ht="33" customHeight="1" x14ac:dyDescent="0.25">
      <c r="A28" s="119"/>
      <c r="B28" s="156"/>
      <c r="C28" s="157"/>
      <c r="D28" s="158"/>
      <c r="E28" s="158"/>
      <c r="F28" s="119"/>
      <c r="G28" s="79">
        <f t="shared" si="1"/>
        <v>0</v>
      </c>
      <c r="H28" s="118">
        <f t="shared" si="2"/>
        <v>0</v>
      </c>
      <c r="I28" s="118">
        <f t="shared" si="3"/>
        <v>0</v>
      </c>
      <c r="J28" s="159"/>
      <c r="K28" s="80">
        <f t="shared" si="4"/>
        <v>0</v>
      </c>
      <c r="L28" s="120"/>
      <c r="M28" s="80">
        <f t="shared" si="5"/>
        <v>0</v>
      </c>
      <c r="N28" s="122"/>
      <c r="O28" s="122"/>
      <c r="P28" s="81">
        <f t="shared" si="6"/>
        <v>0</v>
      </c>
    </row>
    <row r="29" spans="1:18" ht="33" customHeight="1" x14ac:dyDescent="0.25">
      <c r="A29" s="119"/>
      <c r="B29" s="156"/>
      <c r="C29" s="157"/>
      <c r="D29" s="158"/>
      <c r="E29" s="158"/>
      <c r="F29" s="119"/>
      <c r="G29" s="79">
        <f t="shared" si="1"/>
        <v>0</v>
      </c>
      <c r="H29" s="118">
        <f t="shared" si="2"/>
        <v>0</v>
      </c>
      <c r="I29" s="118">
        <f t="shared" si="3"/>
        <v>0</v>
      </c>
      <c r="J29" s="159"/>
      <c r="K29" s="80">
        <f t="shared" si="4"/>
        <v>0</v>
      </c>
      <c r="L29" s="120"/>
      <c r="M29" s="80">
        <f t="shared" si="5"/>
        <v>0</v>
      </c>
      <c r="N29" s="122"/>
      <c r="O29" s="122"/>
      <c r="P29" s="81">
        <f t="shared" si="6"/>
        <v>0</v>
      </c>
      <c r="R29" s="2"/>
    </row>
    <row r="30" spans="1:18" ht="33" customHeight="1" x14ac:dyDescent="0.25">
      <c r="A30" s="119"/>
      <c r="B30" s="156"/>
      <c r="C30" s="157"/>
      <c r="D30" s="158"/>
      <c r="E30" s="158"/>
      <c r="F30" s="119"/>
      <c r="G30" s="79">
        <f t="shared" si="1"/>
        <v>0</v>
      </c>
      <c r="H30" s="118">
        <f t="shared" si="2"/>
        <v>0</v>
      </c>
      <c r="I30" s="118">
        <f t="shared" si="3"/>
        <v>0</v>
      </c>
      <c r="J30" s="159"/>
      <c r="K30" s="80">
        <f t="shared" si="4"/>
        <v>0</v>
      </c>
      <c r="L30" s="120"/>
      <c r="M30" s="80">
        <f t="shared" si="5"/>
        <v>0</v>
      </c>
      <c r="N30" s="122"/>
      <c r="O30" s="122"/>
      <c r="P30" s="81">
        <f t="shared" si="6"/>
        <v>0</v>
      </c>
    </row>
    <row r="31" spans="1:18" ht="33" customHeight="1" x14ac:dyDescent="0.25">
      <c r="A31" s="119"/>
      <c r="B31" s="156"/>
      <c r="C31" s="157"/>
      <c r="D31" s="158"/>
      <c r="E31" s="158"/>
      <c r="F31" s="119"/>
      <c r="G31" s="79">
        <f t="shared" si="1"/>
        <v>0</v>
      </c>
      <c r="H31" s="118">
        <f t="shared" si="2"/>
        <v>0</v>
      </c>
      <c r="I31" s="118">
        <f t="shared" si="3"/>
        <v>0</v>
      </c>
      <c r="J31" s="159"/>
      <c r="K31" s="80">
        <f t="shared" si="4"/>
        <v>0</v>
      </c>
      <c r="L31" s="120"/>
      <c r="M31" s="80">
        <f t="shared" si="5"/>
        <v>0</v>
      </c>
      <c r="N31" s="122"/>
      <c r="O31" s="122"/>
      <c r="P31" s="81">
        <f t="shared" si="6"/>
        <v>0</v>
      </c>
    </row>
    <row r="32" spans="1:18" ht="33" customHeight="1" x14ac:dyDescent="0.25">
      <c r="A32" s="119"/>
      <c r="B32" s="156"/>
      <c r="C32" s="157"/>
      <c r="D32" s="158"/>
      <c r="E32" s="158"/>
      <c r="F32" s="119"/>
      <c r="G32" s="79">
        <f t="shared" si="1"/>
        <v>0</v>
      </c>
      <c r="H32" s="118">
        <f t="shared" si="2"/>
        <v>0</v>
      </c>
      <c r="I32" s="118">
        <f t="shared" si="3"/>
        <v>0</v>
      </c>
      <c r="J32" s="159"/>
      <c r="K32" s="80">
        <f t="shared" si="4"/>
        <v>0</v>
      </c>
      <c r="L32" s="120"/>
      <c r="M32" s="80">
        <f t="shared" si="5"/>
        <v>0</v>
      </c>
      <c r="N32" s="122"/>
      <c r="O32" s="122"/>
      <c r="P32" s="81">
        <f t="shared" si="6"/>
        <v>0</v>
      </c>
    </row>
    <row r="33" spans="1:16" ht="33" customHeight="1" x14ac:dyDescent="0.25">
      <c r="A33" s="90"/>
      <c r="B33" s="90"/>
      <c r="C33" s="91"/>
      <c r="D33" s="191" t="s">
        <v>17</v>
      </c>
      <c r="E33" s="184"/>
      <c r="F33" s="184"/>
      <c r="G33" s="185"/>
      <c r="H33" s="191" t="s">
        <v>11</v>
      </c>
      <c r="I33" s="184"/>
      <c r="J33" s="184"/>
      <c r="K33" s="185"/>
      <c r="L33" s="186" t="s">
        <v>4</v>
      </c>
      <c r="M33" s="187"/>
      <c r="N33" s="188"/>
      <c r="O33" s="14" t="s">
        <v>12</v>
      </c>
      <c r="P33" s="15" t="s">
        <v>3</v>
      </c>
    </row>
    <row r="34" spans="1:16" ht="45" customHeight="1" x14ac:dyDescent="0.25">
      <c r="A34" s="16" t="s">
        <v>0</v>
      </c>
      <c r="B34" s="17" t="s">
        <v>16</v>
      </c>
      <c r="C34" s="18" t="s">
        <v>15</v>
      </c>
      <c r="D34" s="19" t="s">
        <v>6</v>
      </c>
      <c r="E34" s="20" t="s">
        <v>5</v>
      </c>
      <c r="F34" s="20" t="s">
        <v>10</v>
      </c>
      <c r="G34" s="22" t="s">
        <v>8</v>
      </c>
      <c r="H34" s="204" t="s">
        <v>60</v>
      </c>
      <c r="I34" s="199"/>
      <c r="J34" s="205"/>
      <c r="K34" s="22" t="s">
        <v>2</v>
      </c>
      <c r="L34" s="17" t="s">
        <v>31</v>
      </c>
      <c r="M34" s="16" t="s">
        <v>2</v>
      </c>
      <c r="N34" s="23" t="s">
        <v>19</v>
      </c>
      <c r="O34" s="33" t="s">
        <v>13</v>
      </c>
      <c r="P34" s="24" t="s">
        <v>1</v>
      </c>
    </row>
    <row r="35" spans="1:16" ht="15.75" customHeight="1" x14ac:dyDescent="0.25">
      <c r="A35" s="25"/>
      <c r="B35" s="25"/>
      <c r="C35" s="88"/>
      <c r="D35" s="27"/>
      <c r="E35" s="88"/>
      <c r="F35" s="88" t="s">
        <v>7</v>
      </c>
      <c r="G35" s="28" t="s">
        <v>9</v>
      </c>
      <c r="H35" s="206"/>
      <c r="I35" s="175"/>
      <c r="J35" s="176"/>
      <c r="K35" s="28"/>
      <c r="L35" s="44" t="s">
        <v>18</v>
      </c>
      <c r="M35" s="29"/>
      <c r="N35" s="30" t="s">
        <v>20</v>
      </c>
      <c r="O35" s="31" t="s">
        <v>18</v>
      </c>
      <c r="P35" s="89"/>
    </row>
    <row r="36" spans="1:16" ht="33" customHeight="1" x14ac:dyDescent="0.25">
      <c r="A36" s="119"/>
      <c r="B36" s="156"/>
      <c r="C36" s="157"/>
      <c r="D36" s="158"/>
      <c r="E36" s="158"/>
      <c r="F36" s="119"/>
      <c r="G36" s="79">
        <f t="shared" si="1"/>
        <v>0</v>
      </c>
      <c r="H36" s="118">
        <f t="shared" ref="H36:H51" si="7">IF(ROUNDDOWN(((G36*24)/45*60),0)&gt;10,10,ROUNDDOWN(((G36*24)/45*60),0))</f>
        <v>0</v>
      </c>
      <c r="I36" s="118">
        <f t="shared" ref="I36:I51" si="8">H36</f>
        <v>0</v>
      </c>
      <c r="J36" s="159"/>
      <c r="K36" s="80">
        <f t="shared" ref="K36:K51" si="9">IF(OR(J36="x",J36="j"),SUM(I36*$I$9)*1.5,SUM(I36*$I$9))</f>
        <v>0</v>
      </c>
      <c r="L36" s="121"/>
      <c r="M36" s="80">
        <f t="shared" si="5"/>
        <v>0</v>
      </c>
      <c r="N36" s="140"/>
      <c r="O36" s="140"/>
      <c r="P36" s="81">
        <f t="shared" si="6"/>
        <v>0</v>
      </c>
    </row>
    <row r="37" spans="1:16" ht="33" customHeight="1" x14ac:dyDescent="0.25">
      <c r="A37" s="119"/>
      <c r="B37" s="156"/>
      <c r="C37" s="157"/>
      <c r="D37" s="158"/>
      <c r="E37" s="158"/>
      <c r="F37" s="119"/>
      <c r="G37" s="79">
        <f t="shared" si="1"/>
        <v>0</v>
      </c>
      <c r="H37" s="118">
        <f t="shared" si="7"/>
        <v>0</v>
      </c>
      <c r="I37" s="118">
        <f t="shared" si="8"/>
        <v>0</v>
      </c>
      <c r="J37" s="159"/>
      <c r="K37" s="80">
        <f t="shared" si="9"/>
        <v>0</v>
      </c>
      <c r="L37" s="121"/>
      <c r="M37" s="80">
        <f t="shared" si="5"/>
        <v>0</v>
      </c>
      <c r="N37" s="140"/>
      <c r="O37" s="140"/>
      <c r="P37" s="81">
        <f t="shared" si="6"/>
        <v>0</v>
      </c>
    </row>
    <row r="38" spans="1:16" ht="33" customHeight="1" x14ac:dyDescent="0.25">
      <c r="A38" s="119"/>
      <c r="B38" s="156"/>
      <c r="C38" s="157"/>
      <c r="D38" s="158"/>
      <c r="E38" s="158"/>
      <c r="F38" s="119"/>
      <c r="G38" s="79">
        <f t="shared" si="1"/>
        <v>0</v>
      </c>
      <c r="H38" s="118">
        <f t="shared" si="7"/>
        <v>0</v>
      </c>
      <c r="I38" s="118">
        <f t="shared" si="8"/>
        <v>0</v>
      </c>
      <c r="J38" s="159"/>
      <c r="K38" s="80">
        <f t="shared" si="9"/>
        <v>0</v>
      </c>
      <c r="L38" s="121"/>
      <c r="M38" s="80">
        <f t="shared" si="5"/>
        <v>0</v>
      </c>
      <c r="N38" s="140"/>
      <c r="O38" s="140"/>
      <c r="P38" s="81">
        <f t="shared" si="6"/>
        <v>0</v>
      </c>
    </row>
    <row r="39" spans="1:16" ht="33" customHeight="1" x14ac:dyDescent="0.25">
      <c r="A39" s="119"/>
      <c r="B39" s="156"/>
      <c r="C39" s="157"/>
      <c r="D39" s="158"/>
      <c r="E39" s="158"/>
      <c r="F39" s="119"/>
      <c r="G39" s="79">
        <f t="shared" si="1"/>
        <v>0</v>
      </c>
      <c r="H39" s="118">
        <f t="shared" si="7"/>
        <v>0</v>
      </c>
      <c r="I39" s="118">
        <f t="shared" si="8"/>
        <v>0</v>
      </c>
      <c r="J39" s="159"/>
      <c r="K39" s="80">
        <f t="shared" si="9"/>
        <v>0</v>
      </c>
      <c r="L39" s="121"/>
      <c r="M39" s="80">
        <f t="shared" si="5"/>
        <v>0</v>
      </c>
      <c r="N39" s="140"/>
      <c r="O39" s="140"/>
      <c r="P39" s="81">
        <f t="shared" si="6"/>
        <v>0</v>
      </c>
    </row>
    <row r="40" spans="1:16" ht="33" customHeight="1" x14ac:dyDescent="0.25">
      <c r="A40" s="119"/>
      <c r="B40" s="156"/>
      <c r="C40" s="157"/>
      <c r="D40" s="158"/>
      <c r="E40" s="158"/>
      <c r="F40" s="119"/>
      <c r="G40" s="79">
        <f t="shared" si="1"/>
        <v>0</v>
      </c>
      <c r="H40" s="118">
        <f t="shared" si="7"/>
        <v>0</v>
      </c>
      <c r="I40" s="118">
        <f t="shared" si="8"/>
        <v>0</v>
      </c>
      <c r="J40" s="159"/>
      <c r="K40" s="80">
        <f t="shared" si="9"/>
        <v>0</v>
      </c>
      <c r="L40" s="121"/>
      <c r="M40" s="80">
        <f t="shared" si="5"/>
        <v>0</v>
      </c>
      <c r="N40" s="140"/>
      <c r="O40" s="140"/>
      <c r="P40" s="81">
        <f t="shared" si="6"/>
        <v>0</v>
      </c>
    </row>
    <row r="41" spans="1:16" ht="33" customHeight="1" x14ac:dyDescent="0.25">
      <c r="A41" s="119"/>
      <c r="B41" s="156"/>
      <c r="C41" s="157"/>
      <c r="D41" s="158"/>
      <c r="E41" s="158"/>
      <c r="F41" s="119"/>
      <c r="G41" s="79">
        <f t="shared" si="1"/>
        <v>0</v>
      </c>
      <c r="H41" s="118">
        <f t="shared" si="7"/>
        <v>0</v>
      </c>
      <c r="I41" s="118">
        <f t="shared" si="8"/>
        <v>0</v>
      </c>
      <c r="J41" s="159"/>
      <c r="K41" s="80">
        <f t="shared" si="9"/>
        <v>0</v>
      </c>
      <c r="L41" s="121"/>
      <c r="M41" s="80">
        <f t="shared" si="5"/>
        <v>0</v>
      </c>
      <c r="N41" s="140"/>
      <c r="O41" s="140"/>
      <c r="P41" s="81">
        <f t="shared" si="6"/>
        <v>0</v>
      </c>
    </row>
    <row r="42" spans="1:16" ht="33" customHeight="1" x14ac:dyDescent="0.25">
      <c r="A42" s="119"/>
      <c r="B42" s="156"/>
      <c r="C42" s="157"/>
      <c r="D42" s="158"/>
      <c r="E42" s="158"/>
      <c r="F42" s="119"/>
      <c r="G42" s="79">
        <f t="shared" si="1"/>
        <v>0</v>
      </c>
      <c r="H42" s="118">
        <f t="shared" si="7"/>
        <v>0</v>
      </c>
      <c r="I42" s="118">
        <f t="shared" si="8"/>
        <v>0</v>
      </c>
      <c r="J42" s="159"/>
      <c r="K42" s="80">
        <f t="shared" si="9"/>
        <v>0</v>
      </c>
      <c r="L42" s="121"/>
      <c r="M42" s="80">
        <f t="shared" si="5"/>
        <v>0</v>
      </c>
      <c r="N42" s="140"/>
      <c r="O42" s="140"/>
      <c r="P42" s="81">
        <f t="shared" si="6"/>
        <v>0</v>
      </c>
    </row>
    <row r="43" spans="1:16" ht="33" customHeight="1" x14ac:dyDescent="0.25">
      <c r="A43" s="119"/>
      <c r="B43" s="156"/>
      <c r="C43" s="157"/>
      <c r="D43" s="158"/>
      <c r="E43" s="158"/>
      <c r="F43" s="119"/>
      <c r="G43" s="79">
        <f t="shared" si="1"/>
        <v>0</v>
      </c>
      <c r="H43" s="118">
        <f t="shared" si="7"/>
        <v>0</v>
      </c>
      <c r="I43" s="118">
        <f t="shared" si="8"/>
        <v>0</v>
      </c>
      <c r="J43" s="159"/>
      <c r="K43" s="80">
        <f t="shared" si="9"/>
        <v>0</v>
      </c>
      <c r="L43" s="121"/>
      <c r="M43" s="80">
        <f t="shared" si="5"/>
        <v>0</v>
      </c>
      <c r="N43" s="140"/>
      <c r="O43" s="140"/>
      <c r="P43" s="81">
        <f t="shared" si="6"/>
        <v>0</v>
      </c>
    </row>
    <row r="44" spans="1:16" ht="33" customHeight="1" x14ac:dyDescent="0.25">
      <c r="A44" s="119"/>
      <c r="B44" s="156"/>
      <c r="C44" s="157"/>
      <c r="D44" s="158"/>
      <c r="E44" s="158"/>
      <c r="F44" s="119"/>
      <c r="G44" s="79">
        <f t="shared" si="1"/>
        <v>0</v>
      </c>
      <c r="H44" s="118">
        <f t="shared" si="7"/>
        <v>0</v>
      </c>
      <c r="I44" s="118">
        <f t="shared" si="8"/>
        <v>0</v>
      </c>
      <c r="J44" s="159"/>
      <c r="K44" s="80">
        <f t="shared" si="9"/>
        <v>0</v>
      </c>
      <c r="L44" s="121"/>
      <c r="M44" s="80">
        <f t="shared" si="5"/>
        <v>0</v>
      </c>
      <c r="N44" s="140"/>
      <c r="O44" s="140"/>
      <c r="P44" s="81">
        <f t="shared" si="6"/>
        <v>0</v>
      </c>
    </row>
    <row r="45" spans="1:16" ht="33" customHeight="1" x14ac:dyDescent="0.25">
      <c r="A45" s="119"/>
      <c r="B45" s="156"/>
      <c r="C45" s="157"/>
      <c r="D45" s="158"/>
      <c r="E45" s="158"/>
      <c r="F45" s="119"/>
      <c r="G45" s="79">
        <f t="shared" si="1"/>
        <v>0</v>
      </c>
      <c r="H45" s="118">
        <f t="shared" si="7"/>
        <v>0</v>
      </c>
      <c r="I45" s="118">
        <f t="shared" si="8"/>
        <v>0</v>
      </c>
      <c r="J45" s="159"/>
      <c r="K45" s="80">
        <f t="shared" si="9"/>
        <v>0</v>
      </c>
      <c r="L45" s="121"/>
      <c r="M45" s="80">
        <f t="shared" si="5"/>
        <v>0</v>
      </c>
      <c r="N45" s="140"/>
      <c r="O45" s="140"/>
      <c r="P45" s="81">
        <f t="shared" si="6"/>
        <v>0</v>
      </c>
    </row>
    <row r="46" spans="1:16" ht="33" customHeight="1" x14ac:dyDescent="0.25">
      <c r="A46" s="119"/>
      <c r="B46" s="156"/>
      <c r="C46" s="157"/>
      <c r="D46" s="158"/>
      <c r="E46" s="158"/>
      <c r="F46" s="119"/>
      <c r="G46" s="79">
        <f t="shared" si="1"/>
        <v>0</v>
      </c>
      <c r="H46" s="118">
        <f t="shared" si="7"/>
        <v>0</v>
      </c>
      <c r="I46" s="118">
        <f t="shared" si="8"/>
        <v>0</v>
      </c>
      <c r="J46" s="159"/>
      <c r="K46" s="80">
        <f t="shared" si="9"/>
        <v>0</v>
      </c>
      <c r="L46" s="121"/>
      <c r="M46" s="80">
        <f t="shared" si="5"/>
        <v>0</v>
      </c>
      <c r="N46" s="140"/>
      <c r="O46" s="140"/>
      <c r="P46" s="81">
        <f t="shared" si="6"/>
        <v>0</v>
      </c>
    </row>
    <row r="47" spans="1:16" ht="33" customHeight="1" x14ac:dyDescent="0.25">
      <c r="A47" s="119"/>
      <c r="B47" s="156"/>
      <c r="C47" s="157"/>
      <c r="D47" s="158"/>
      <c r="E47" s="158"/>
      <c r="F47" s="119"/>
      <c r="G47" s="79">
        <f t="shared" si="1"/>
        <v>0</v>
      </c>
      <c r="H47" s="118">
        <f t="shared" si="7"/>
        <v>0</v>
      </c>
      <c r="I47" s="118">
        <f t="shared" si="8"/>
        <v>0</v>
      </c>
      <c r="J47" s="159"/>
      <c r="K47" s="80">
        <f t="shared" si="9"/>
        <v>0</v>
      </c>
      <c r="L47" s="121"/>
      <c r="M47" s="80">
        <f t="shared" si="5"/>
        <v>0</v>
      </c>
      <c r="N47" s="140"/>
      <c r="O47" s="140"/>
      <c r="P47" s="81">
        <f t="shared" si="6"/>
        <v>0</v>
      </c>
    </row>
    <row r="48" spans="1:16" ht="33" customHeight="1" x14ac:dyDescent="0.25">
      <c r="A48" s="119"/>
      <c r="B48" s="156"/>
      <c r="C48" s="157"/>
      <c r="D48" s="158"/>
      <c r="E48" s="158"/>
      <c r="F48" s="119"/>
      <c r="G48" s="79">
        <f t="shared" si="1"/>
        <v>0</v>
      </c>
      <c r="H48" s="118">
        <f t="shared" si="7"/>
        <v>0</v>
      </c>
      <c r="I48" s="118">
        <f t="shared" si="8"/>
        <v>0</v>
      </c>
      <c r="J48" s="159"/>
      <c r="K48" s="80">
        <f t="shared" si="9"/>
        <v>0</v>
      </c>
      <c r="L48" s="121"/>
      <c r="M48" s="80">
        <f t="shared" si="5"/>
        <v>0</v>
      </c>
      <c r="N48" s="140"/>
      <c r="O48" s="140"/>
      <c r="P48" s="81">
        <f t="shared" si="6"/>
        <v>0</v>
      </c>
    </row>
    <row r="49" spans="1:16" ht="33" customHeight="1" x14ac:dyDescent="0.25">
      <c r="A49" s="119"/>
      <c r="B49" s="156"/>
      <c r="C49" s="157"/>
      <c r="D49" s="158"/>
      <c r="E49" s="158"/>
      <c r="F49" s="119"/>
      <c r="G49" s="79">
        <f t="shared" si="1"/>
        <v>0</v>
      </c>
      <c r="H49" s="118">
        <f t="shared" si="7"/>
        <v>0</v>
      </c>
      <c r="I49" s="118">
        <f t="shared" si="8"/>
        <v>0</v>
      </c>
      <c r="J49" s="159"/>
      <c r="K49" s="80">
        <f t="shared" si="9"/>
        <v>0</v>
      </c>
      <c r="L49" s="121"/>
      <c r="M49" s="80">
        <f t="shared" si="5"/>
        <v>0</v>
      </c>
      <c r="N49" s="140"/>
      <c r="O49" s="140"/>
      <c r="P49" s="81">
        <f t="shared" si="6"/>
        <v>0</v>
      </c>
    </row>
    <row r="50" spans="1:16" ht="33" customHeight="1" x14ac:dyDescent="0.25">
      <c r="A50" s="119"/>
      <c r="B50" s="156"/>
      <c r="C50" s="157"/>
      <c r="D50" s="158"/>
      <c r="E50" s="158"/>
      <c r="F50" s="119"/>
      <c r="G50" s="79">
        <f t="shared" si="1"/>
        <v>0</v>
      </c>
      <c r="H50" s="118">
        <f t="shared" si="7"/>
        <v>0</v>
      </c>
      <c r="I50" s="118">
        <f t="shared" si="8"/>
        <v>0</v>
      </c>
      <c r="J50" s="159"/>
      <c r="K50" s="80">
        <f t="shared" si="9"/>
        <v>0</v>
      </c>
      <c r="L50" s="121"/>
      <c r="M50" s="80">
        <f t="shared" si="5"/>
        <v>0</v>
      </c>
      <c r="N50" s="140"/>
      <c r="O50" s="140"/>
      <c r="P50" s="81">
        <f t="shared" si="6"/>
        <v>0</v>
      </c>
    </row>
    <row r="51" spans="1:16" ht="33" customHeight="1" x14ac:dyDescent="0.25">
      <c r="A51" s="119"/>
      <c r="B51" s="156"/>
      <c r="C51" s="157"/>
      <c r="D51" s="158"/>
      <c r="E51" s="158"/>
      <c r="F51" s="119"/>
      <c r="G51" s="79">
        <f t="shared" si="1"/>
        <v>0</v>
      </c>
      <c r="H51" s="118">
        <f t="shared" si="7"/>
        <v>0</v>
      </c>
      <c r="I51" s="118">
        <f t="shared" si="8"/>
        <v>0</v>
      </c>
      <c r="J51" s="159"/>
      <c r="K51" s="80">
        <f t="shared" si="9"/>
        <v>0</v>
      </c>
      <c r="L51" s="121"/>
      <c r="M51" s="80">
        <f t="shared" si="5"/>
        <v>0</v>
      </c>
      <c r="N51" s="140"/>
      <c r="O51" s="140"/>
      <c r="P51" s="81">
        <f t="shared" si="6"/>
        <v>0</v>
      </c>
    </row>
    <row r="52" spans="1:16" ht="33" customHeight="1" x14ac:dyDescent="0.25">
      <c r="A52" s="192" t="s">
        <v>46</v>
      </c>
      <c r="B52" s="193"/>
      <c r="C52" s="193"/>
      <c r="D52" s="193"/>
      <c r="E52" s="193"/>
      <c r="F52" s="194"/>
      <c r="G52" s="160">
        <f t="shared" ref="G52:P52" si="10">SUM(G25:G51)</f>
        <v>0</v>
      </c>
      <c r="H52" s="3">
        <f t="shared" si="10"/>
        <v>0</v>
      </c>
      <c r="I52" s="3">
        <f t="shared" si="10"/>
        <v>0</v>
      </c>
      <c r="J52" s="115"/>
      <c r="K52" s="4">
        <f t="shared" si="10"/>
        <v>0</v>
      </c>
      <c r="L52" s="5">
        <f t="shared" si="10"/>
        <v>0</v>
      </c>
      <c r="M52" s="6">
        <f t="shared" si="10"/>
        <v>0</v>
      </c>
      <c r="N52" s="4">
        <f t="shared" si="10"/>
        <v>0</v>
      </c>
      <c r="O52" s="4">
        <f t="shared" si="10"/>
        <v>0</v>
      </c>
      <c r="P52" s="1">
        <f t="shared" si="10"/>
        <v>0</v>
      </c>
    </row>
  </sheetData>
  <sheetProtection algorithmName="SHA-512" hashValue="RZIOOEQFAQvgtgZBNWy+a3VzcXsTTfJtEcPdEVdaRmLI+QrRVzlsU9oh2wx1AMup1ib6K1V9DLRY0KSnb4i+Tg==" saltValue="82SQEUBkPMk1loXiFoiEgQ==" spinCount="100000" sheet="1" objects="1" scenarios="1" selectLockedCells="1"/>
  <protectedRanges>
    <protectedRange sqref="A19:C19" name="Bereich4"/>
    <protectedRange sqref="A36:F51 I36:I51 L36:L51 N36:O51" name="Bereich3"/>
    <protectedRange sqref="C3 F9:G9 I3 M3 D4 P4 I5 K5 M5 M6:O6 C7 C11 F11:P11 B7:B8 E7:G8 C8:D8" name="Bereich1"/>
    <protectedRange sqref="D5" name="Bereich5_1"/>
    <protectedRange sqref="E5" name="Bereich1_1"/>
    <protectedRange sqref="F5" name="Bereich1_2"/>
    <protectedRange sqref="G5" name="Bereich1_3"/>
  </protectedRanges>
  <mergeCells count="27">
    <mergeCell ref="P1:P2"/>
    <mergeCell ref="O1:O2"/>
    <mergeCell ref="A52:F52"/>
    <mergeCell ref="A14:P14"/>
    <mergeCell ref="A21:P21"/>
    <mergeCell ref="D22:G22"/>
    <mergeCell ref="H22:K22"/>
    <mergeCell ref="L22:N22"/>
    <mergeCell ref="D33:G33"/>
    <mergeCell ref="H33:K33"/>
    <mergeCell ref="L33:N33"/>
    <mergeCell ref="H23:H24"/>
    <mergeCell ref="H34:J35"/>
    <mergeCell ref="A13:P13"/>
    <mergeCell ref="M3:P3"/>
    <mergeCell ref="D4:N4"/>
    <mergeCell ref="M5:N5"/>
    <mergeCell ref="O5:P5"/>
    <mergeCell ref="C3:J3"/>
    <mergeCell ref="I24:J24"/>
    <mergeCell ref="O6:P6"/>
    <mergeCell ref="H7:K7"/>
    <mergeCell ref="L7:N7"/>
    <mergeCell ref="A10:G10"/>
    <mergeCell ref="A12:P12"/>
    <mergeCell ref="C7:G8"/>
    <mergeCell ref="G15:I15"/>
  </mergeCells>
  <dataValidations count="5">
    <dataValidation type="whole" operator="lessThanOrEqual" allowBlank="1" showInputMessage="1" showErrorMessage="1" sqref="H25:H32 H36:H51" xr:uid="{5A141519-6CBF-41D0-93D3-BDC68892D012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08FB5E0F-3643-4720-98C5-8BD34FEA11C9}">
      <formula1>10</formula1>
    </dataValidation>
    <dataValidation type="whole" allowBlank="1" showInputMessage="1" showErrorMessage="1" sqref="F5:G5" xr:uid="{C2BA7990-CE26-481C-B324-2109F1501C84}">
      <formula1>0</formula1>
      <formula2>9999</formula2>
    </dataValidation>
    <dataValidation type="whole" allowBlank="1" showInputMessage="1" showErrorMessage="1" sqref="E5" xr:uid="{0BE20D6E-46A3-4A0B-9382-E432E519114A}">
      <formula1>0</formula1>
      <formula2>99</formula2>
    </dataValidation>
    <dataValidation type="date" operator="notEqual" allowBlank="1" showInputMessage="1" showErrorMessage="1" errorTitle="Ungültiges Datum" error="Sie haben ein ungültiges Datum eingegeben!" sqref="G15:I15" xr:uid="{7DB40039-9873-430F-A817-0BC20550B6B9}">
      <formula1>72686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7FF4-DAE6-42C6-9F82-A7B155FD61E9}">
  <sheetPr codeName="Tabelle4">
    <pageSetUpPr fitToPage="1"/>
  </sheetPr>
  <dimension ref="A1:R52"/>
  <sheetViews>
    <sheetView zoomScale="90" zoomScaleNormal="90" workbookViewId="0">
      <selection activeCell="C3" sqref="C3:J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75" hidden="1" customWidth="1"/>
    <col min="9" max="9" width="8.75" customWidth="1"/>
    <col min="10" max="10" width="8.25" customWidth="1"/>
    <col min="11" max="11" width="10.62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38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78" t="s">
        <v>66</v>
      </c>
      <c r="O1" s="161"/>
      <c r="P1" s="163"/>
    </row>
    <row r="2" spans="1:16" ht="24.75" customHeight="1" x14ac:dyDescent="0.25">
      <c r="A2" s="101" t="s">
        <v>52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0"/>
      <c r="O2" s="162"/>
      <c r="P2" s="164"/>
    </row>
    <row r="3" spans="1:16" x14ac:dyDescent="0.2">
      <c r="A3" s="8" t="s">
        <v>22</v>
      </c>
      <c r="B3" s="9"/>
      <c r="C3" s="168"/>
      <c r="D3" s="168"/>
      <c r="E3" s="168"/>
      <c r="F3" s="168"/>
      <c r="G3" s="168"/>
      <c r="H3" s="168"/>
      <c r="I3" s="168"/>
      <c r="J3" s="169"/>
      <c r="K3" s="8" t="s">
        <v>23</v>
      </c>
      <c r="L3" s="9"/>
      <c r="M3" s="177"/>
      <c r="N3" s="177"/>
      <c r="O3" s="178"/>
      <c r="P3" s="179"/>
    </row>
    <row r="4" spans="1:16" x14ac:dyDescent="0.2">
      <c r="A4" s="8" t="s">
        <v>27</v>
      </c>
      <c r="B4" s="10"/>
      <c r="C4" s="10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80"/>
      <c r="O4" s="8" t="s">
        <v>28</v>
      </c>
      <c r="P4" s="152"/>
    </row>
    <row r="5" spans="1:16" x14ac:dyDescent="0.2">
      <c r="A5" s="8" t="s">
        <v>25</v>
      </c>
      <c r="B5" s="9"/>
      <c r="C5" s="11" t="s">
        <v>26</v>
      </c>
      <c r="D5" s="143" t="s">
        <v>24</v>
      </c>
      <c r="E5" s="149">
        <v>0</v>
      </c>
      <c r="F5" s="148">
        <v>0</v>
      </c>
      <c r="G5" s="148">
        <v>0</v>
      </c>
      <c r="H5" s="142"/>
      <c r="I5" s="148">
        <v>0</v>
      </c>
      <c r="J5" s="148">
        <v>0</v>
      </c>
      <c r="K5" s="149">
        <v>0</v>
      </c>
      <c r="L5" s="7" t="s">
        <v>29</v>
      </c>
      <c r="M5" s="177"/>
      <c r="N5" s="177"/>
      <c r="O5" s="181" t="s">
        <v>32</v>
      </c>
      <c r="P5" s="182"/>
    </row>
    <row r="6" spans="1:16" x14ac:dyDescent="0.2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13"/>
      <c r="M6" s="152" t="s">
        <v>30</v>
      </c>
      <c r="N6" s="153"/>
      <c r="O6" s="183"/>
      <c r="P6" s="179"/>
    </row>
    <row r="7" spans="1:16" ht="15" x14ac:dyDescent="0.25">
      <c r="A7" s="82" t="s">
        <v>48</v>
      </c>
      <c r="B7" s="111"/>
      <c r="C7" s="170"/>
      <c r="D7" s="170"/>
      <c r="E7" s="170"/>
      <c r="F7" s="170"/>
      <c r="G7" s="171"/>
      <c r="H7" s="184" t="s">
        <v>11</v>
      </c>
      <c r="I7" s="184"/>
      <c r="J7" s="184"/>
      <c r="K7" s="185"/>
      <c r="L7" s="186" t="s">
        <v>4</v>
      </c>
      <c r="M7" s="187"/>
      <c r="N7" s="188"/>
      <c r="O7" s="14" t="s">
        <v>12</v>
      </c>
      <c r="P7" s="15" t="s">
        <v>3</v>
      </c>
    </row>
    <row r="8" spans="1:16" ht="30" x14ac:dyDescent="0.25">
      <c r="A8" s="46"/>
      <c r="B8" s="47" t="s">
        <v>18</v>
      </c>
      <c r="C8" s="172"/>
      <c r="D8" s="172"/>
      <c r="E8" s="172"/>
      <c r="F8" s="172"/>
      <c r="G8" s="173"/>
      <c r="H8" s="43" t="s">
        <v>14</v>
      </c>
      <c r="I8" s="43"/>
      <c r="K8" s="22" t="s">
        <v>2</v>
      </c>
      <c r="L8" s="17" t="s">
        <v>31</v>
      </c>
      <c r="M8" s="16" t="s">
        <v>2</v>
      </c>
      <c r="N8" s="23" t="s">
        <v>18</v>
      </c>
      <c r="O8" s="33" t="s">
        <v>13</v>
      </c>
      <c r="P8" s="24" t="s">
        <v>1</v>
      </c>
    </row>
    <row r="9" spans="1:16" ht="15" x14ac:dyDescent="0.25">
      <c r="A9" s="73" t="s">
        <v>44</v>
      </c>
      <c r="B9" s="48"/>
      <c r="C9" s="48"/>
      <c r="D9" s="48"/>
      <c r="E9" s="48"/>
      <c r="F9" s="48"/>
      <c r="G9" s="48"/>
      <c r="H9" s="49">
        <v>10</v>
      </c>
      <c r="I9" s="127">
        <v>10</v>
      </c>
      <c r="J9" s="114"/>
      <c r="K9" s="50"/>
      <c r="L9" s="126">
        <v>0.3</v>
      </c>
      <c r="M9" s="51"/>
      <c r="N9" s="52" t="s">
        <v>20</v>
      </c>
      <c r="O9" s="53" t="s">
        <v>18</v>
      </c>
      <c r="P9" s="54"/>
    </row>
    <row r="10" spans="1:16" s="36" customFormat="1" ht="15" x14ac:dyDescent="0.25">
      <c r="A10" s="189" t="s">
        <v>34</v>
      </c>
      <c r="B10" s="189"/>
      <c r="C10" s="189"/>
      <c r="D10" s="189"/>
      <c r="E10" s="189"/>
      <c r="F10" s="189"/>
      <c r="G10" s="189"/>
      <c r="H10" s="55">
        <f t="shared" ref="H10:P10" si="0">H52</f>
        <v>0</v>
      </c>
      <c r="I10" s="55">
        <f t="shared" ref="I10" si="1">I52</f>
        <v>0</v>
      </c>
      <c r="J10" s="55"/>
      <c r="K10" s="56">
        <f t="shared" si="0"/>
        <v>0</v>
      </c>
      <c r="L10" s="141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</row>
    <row r="11" spans="1:16" s="37" customFormat="1" ht="15" x14ac:dyDescent="0.25">
      <c r="A11" s="83" t="s">
        <v>62</v>
      </c>
      <c r="B11" s="57"/>
      <c r="C11" s="57" t="s">
        <v>18</v>
      </c>
      <c r="D11" s="84"/>
      <c r="E11" s="57"/>
      <c r="F11" s="57"/>
      <c r="G11" s="57"/>
      <c r="H11" s="58"/>
      <c r="I11" s="58"/>
      <c r="J11" s="58"/>
      <c r="K11" s="57"/>
      <c r="L11" s="59"/>
      <c r="M11" s="58"/>
      <c r="N11" s="58"/>
      <c r="O11" s="60"/>
      <c r="P11" s="74"/>
    </row>
    <row r="12" spans="1:16" s="37" customFormat="1" ht="15" x14ac:dyDescent="0.25">
      <c r="A12" s="165" t="s">
        <v>38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 s="37" customFormat="1" ht="15" x14ac:dyDescent="0.25">
      <c r="A13" s="165" t="s">
        <v>39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 s="37" customFormat="1" ht="15" x14ac:dyDescent="0.25">
      <c r="A14" s="165" t="s">
        <v>35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s="37" customFormat="1" ht="15" x14ac:dyDescent="0.25">
      <c r="A15" s="106"/>
      <c r="B15" s="107"/>
      <c r="C15" s="107"/>
      <c r="D15" s="107"/>
      <c r="E15" s="107"/>
      <c r="F15" s="62" t="s">
        <v>36</v>
      </c>
      <c r="G15" s="190"/>
      <c r="H15" s="190"/>
      <c r="I15" s="190"/>
      <c r="J15" s="123"/>
      <c r="K15" s="62" t="s">
        <v>37</v>
      </c>
      <c r="L15" s="62"/>
      <c r="M15" s="62"/>
      <c r="N15" s="62"/>
      <c r="O15" s="62"/>
      <c r="P15" s="54"/>
    </row>
    <row r="16" spans="1:16" s="37" customFormat="1" ht="15" x14ac:dyDescent="0.25">
      <c r="A16" s="106"/>
      <c r="B16" s="107"/>
      <c r="C16" s="107"/>
      <c r="D16" s="107"/>
      <c r="E16" s="107"/>
      <c r="F16" s="107"/>
      <c r="G16" s="107"/>
      <c r="H16" s="107"/>
      <c r="I16" s="112"/>
      <c r="J16" s="112"/>
      <c r="K16" s="107"/>
      <c r="L16" s="107"/>
      <c r="M16" s="107"/>
      <c r="N16" s="107"/>
      <c r="O16" s="107"/>
      <c r="P16" s="108"/>
    </row>
    <row r="17" spans="1:18" s="37" customFormat="1" ht="15" x14ac:dyDescent="0.25">
      <c r="A17" s="106" t="s">
        <v>40</v>
      </c>
      <c r="B17" s="107"/>
      <c r="C17" s="107"/>
      <c r="D17" s="107"/>
      <c r="E17" s="107"/>
      <c r="F17" s="107"/>
      <c r="G17" s="107"/>
      <c r="H17" s="107"/>
      <c r="I17" s="112"/>
      <c r="J17" s="112"/>
      <c r="K17" s="107"/>
      <c r="L17" s="107"/>
      <c r="M17" s="107"/>
      <c r="N17" s="107"/>
      <c r="O17" s="107"/>
      <c r="P17" s="108"/>
    </row>
    <row r="18" spans="1:18" s="37" customFormat="1" ht="15" x14ac:dyDescent="0.25">
      <c r="A18" s="63" t="s">
        <v>41</v>
      </c>
      <c r="B18" s="64"/>
      <c r="C18" s="65"/>
      <c r="D18" s="63" t="s">
        <v>42</v>
      </c>
      <c r="E18" s="64"/>
      <c r="F18" s="64"/>
      <c r="G18" s="64"/>
      <c r="H18" s="65"/>
      <c r="I18" s="64"/>
      <c r="J18" s="64"/>
      <c r="K18" s="63" t="s">
        <v>45</v>
      </c>
      <c r="L18" s="64"/>
      <c r="M18" s="64"/>
      <c r="N18" s="64"/>
      <c r="O18" s="64"/>
      <c r="P18" s="65"/>
    </row>
    <row r="19" spans="1:18" s="37" customFormat="1" ht="15" x14ac:dyDescent="0.25">
      <c r="A19" s="106"/>
      <c r="B19" s="107"/>
      <c r="C19" s="108"/>
      <c r="D19" s="106"/>
      <c r="E19" s="107"/>
      <c r="F19" s="107"/>
      <c r="G19" s="107"/>
      <c r="H19" s="108"/>
      <c r="I19" s="112"/>
      <c r="J19" s="112"/>
      <c r="K19" s="106"/>
      <c r="L19" s="107"/>
      <c r="M19" s="107"/>
      <c r="N19" s="107"/>
      <c r="O19" s="107"/>
      <c r="P19" s="108"/>
    </row>
    <row r="20" spans="1:18" s="37" customFormat="1" ht="15" x14ac:dyDescent="0.25">
      <c r="A20" s="68" t="s">
        <v>43</v>
      </c>
      <c r="B20" s="62"/>
      <c r="C20" s="54"/>
      <c r="D20" s="50"/>
      <c r="E20" s="62"/>
      <c r="F20" s="62"/>
      <c r="G20" s="62"/>
      <c r="H20" s="69"/>
      <c r="I20" s="71"/>
      <c r="J20" s="71"/>
      <c r="K20" s="50"/>
      <c r="L20" s="70"/>
      <c r="M20" s="71"/>
      <c r="N20" s="71"/>
      <c r="O20" s="72"/>
      <c r="P20" s="54"/>
    </row>
    <row r="21" spans="1:18" s="37" customFormat="1" ht="15" customHeight="1" x14ac:dyDescent="0.25">
      <c r="A21" s="174" t="s">
        <v>33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</row>
    <row r="22" spans="1:18" s="37" customFormat="1" ht="15" x14ac:dyDescent="0.25">
      <c r="A22" s="104"/>
      <c r="B22" s="104"/>
      <c r="C22" s="102" t="s">
        <v>15</v>
      </c>
      <c r="D22" s="191" t="s">
        <v>17</v>
      </c>
      <c r="E22" s="184"/>
      <c r="F22" s="184"/>
      <c r="G22" s="185"/>
      <c r="H22" s="191" t="s">
        <v>11</v>
      </c>
      <c r="I22" s="184"/>
      <c r="J22" s="184"/>
      <c r="K22" s="185"/>
      <c r="L22" s="186" t="s">
        <v>4</v>
      </c>
      <c r="M22" s="187"/>
      <c r="N22" s="188"/>
      <c r="O22" s="14" t="s">
        <v>12</v>
      </c>
      <c r="P22" s="15" t="s">
        <v>3</v>
      </c>
    </row>
    <row r="23" spans="1:18" s="37" customFormat="1" ht="45" customHeight="1" x14ac:dyDescent="0.25">
      <c r="A23" s="16" t="s">
        <v>0</v>
      </c>
      <c r="B23" s="17" t="s">
        <v>16</v>
      </c>
      <c r="C23" s="103" t="s">
        <v>53</v>
      </c>
      <c r="D23" s="19" t="s">
        <v>6</v>
      </c>
      <c r="E23" s="20" t="s">
        <v>5</v>
      </c>
      <c r="F23" s="20" t="s">
        <v>10</v>
      </c>
      <c r="G23" s="22" t="s">
        <v>8</v>
      </c>
      <c r="H23" s="129" t="s">
        <v>14</v>
      </c>
      <c r="I23" s="116" t="s">
        <v>57</v>
      </c>
      <c r="J23" s="116" t="s">
        <v>55</v>
      </c>
      <c r="K23" s="22" t="s">
        <v>2</v>
      </c>
      <c r="L23" s="17" t="s">
        <v>31</v>
      </c>
      <c r="M23" s="16" t="s">
        <v>2</v>
      </c>
      <c r="N23" s="23" t="s">
        <v>19</v>
      </c>
      <c r="O23" s="33" t="s">
        <v>13</v>
      </c>
      <c r="P23" s="24" t="s">
        <v>1</v>
      </c>
    </row>
    <row r="24" spans="1:18" s="37" customFormat="1" ht="15" x14ac:dyDescent="0.25">
      <c r="A24" s="25"/>
      <c r="B24" s="25"/>
      <c r="C24" s="109" t="s">
        <v>18</v>
      </c>
      <c r="D24" s="27"/>
      <c r="E24" s="109"/>
      <c r="F24" s="109" t="s">
        <v>7</v>
      </c>
      <c r="G24" s="28" t="s">
        <v>9</v>
      </c>
      <c r="H24" s="128" t="s">
        <v>58</v>
      </c>
      <c r="I24" s="200" t="s">
        <v>56</v>
      </c>
      <c r="J24" s="201"/>
      <c r="K24" s="28"/>
      <c r="L24" s="44" t="s">
        <v>18</v>
      </c>
      <c r="M24" s="29"/>
      <c r="N24" s="30" t="s">
        <v>20</v>
      </c>
      <c r="O24" s="31" t="s">
        <v>18</v>
      </c>
      <c r="P24" s="110"/>
    </row>
    <row r="25" spans="1:18" ht="33" customHeight="1" x14ac:dyDescent="0.25">
      <c r="A25" s="119"/>
      <c r="B25" s="156"/>
      <c r="C25" s="157"/>
      <c r="D25" s="119"/>
      <c r="E25" s="119"/>
      <c r="F25" s="119"/>
      <c r="G25" s="79">
        <f t="shared" ref="G25:G51" si="2">SUM((E25-D25)-F25)</f>
        <v>0</v>
      </c>
      <c r="H25" s="118">
        <f t="shared" ref="H25:H32" si="3">IF(ROUNDDOWN(((G25*24)/45*60),0)&gt;10,10,ROUNDDOWN(((G25*24)/45*60),0))</f>
        <v>0</v>
      </c>
      <c r="I25" s="118">
        <f t="shared" ref="I25:I32" si="4">H25</f>
        <v>0</v>
      </c>
      <c r="J25" s="118"/>
      <c r="K25" s="80">
        <f t="shared" ref="K25:K32" si="5">IF(OR(J25="x",J25="j"),SUM(I25*$I$9)*1.5,SUM(I25*$I$9))</f>
        <v>0</v>
      </c>
      <c r="L25" s="120"/>
      <c r="M25" s="80">
        <f>SUM(L25*$L$9)</f>
        <v>0</v>
      </c>
      <c r="N25" s="122"/>
      <c r="O25" s="122"/>
      <c r="P25" s="81">
        <f>SUM(K25+M25+N25+O25)</f>
        <v>0</v>
      </c>
    </row>
    <row r="26" spans="1:18" ht="33" customHeight="1" x14ac:dyDescent="0.25">
      <c r="A26" s="119"/>
      <c r="B26" s="156"/>
      <c r="C26" s="157"/>
      <c r="D26" s="119"/>
      <c r="E26" s="119"/>
      <c r="F26" s="119"/>
      <c r="G26" s="79">
        <f t="shared" si="2"/>
        <v>0</v>
      </c>
      <c r="H26" s="118">
        <f t="shared" si="3"/>
        <v>0</v>
      </c>
      <c r="I26" s="118">
        <f t="shared" si="4"/>
        <v>0</v>
      </c>
      <c r="J26" s="118"/>
      <c r="K26" s="80">
        <f t="shared" si="5"/>
        <v>0</v>
      </c>
      <c r="L26" s="120"/>
      <c r="M26" s="80">
        <f t="shared" ref="M26:M51" si="6">SUM(L26*$L$9)</f>
        <v>0</v>
      </c>
      <c r="N26" s="122"/>
      <c r="O26" s="122"/>
      <c r="P26" s="81">
        <f t="shared" ref="P26:P51" si="7">SUM(K26+M26+N26+O26)</f>
        <v>0</v>
      </c>
    </row>
    <row r="27" spans="1:18" ht="33" customHeight="1" x14ac:dyDescent="0.25">
      <c r="A27" s="119"/>
      <c r="B27" s="156"/>
      <c r="C27" s="157"/>
      <c r="D27" s="119"/>
      <c r="E27" s="119"/>
      <c r="F27" s="119"/>
      <c r="G27" s="79">
        <f t="shared" si="2"/>
        <v>0</v>
      </c>
      <c r="H27" s="118">
        <f t="shared" si="3"/>
        <v>0</v>
      </c>
      <c r="I27" s="118">
        <f t="shared" si="4"/>
        <v>0</v>
      </c>
      <c r="J27" s="118"/>
      <c r="K27" s="80">
        <f t="shared" si="5"/>
        <v>0</v>
      </c>
      <c r="L27" s="120"/>
      <c r="M27" s="80">
        <f t="shared" si="6"/>
        <v>0</v>
      </c>
      <c r="N27" s="122"/>
      <c r="O27" s="122"/>
      <c r="P27" s="81">
        <f t="shared" si="7"/>
        <v>0</v>
      </c>
      <c r="R27" s="2"/>
    </row>
    <row r="28" spans="1:18" ht="33" customHeight="1" x14ac:dyDescent="0.25">
      <c r="A28" s="119"/>
      <c r="B28" s="156"/>
      <c r="C28" s="157"/>
      <c r="D28" s="119"/>
      <c r="E28" s="119"/>
      <c r="F28" s="119"/>
      <c r="G28" s="79">
        <f t="shared" si="2"/>
        <v>0</v>
      </c>
      <c r="H28" s="118">
        <f t="shared" si="3"/>
        <v>0</v>
      </c>
      <c r="I28" s="118">
        <f t="shared" si="4"/>
        <v>0</v>
      </c>
      <c r="J28" s="118"/>
      <c r="K28" s="80">
        <f t="shared" si="5"/>
        <v>0</v>
      </c>
      <c r="L28" s="120"/>
      <c r="M28" s="80">
        <f t="shared" si="6"/>
        <v>0</v>
      </c>
      <c r="N28" s="122"/>
      <c r="O28" s="122"/>
      <c r="P28" s="81">
        <f t="shared" si="7"/>
        <v>0</v>
      </c>
    </row>
    <row r="29" spans="1:18" ht="33" customHeight="1" x14ac:dyDescent="0.25">
      <c r="A29" s="119"/>
      <c r="B29" s="156"/>
      <c r="C29" s="157"/>
      <c r="D29" s="119"/>
      <c r="E29" s="119"/>
      <c r="F29" s="119"/>
      <c r="G29" s="79">
        <f t="shared" si="2"/>
        <v>0</v>
      </c>
      <c r="H29" s="118">
        <f t="shared" si="3"/>
        <v>0</v>
      </c>
      <c r="I29" s="118">
        <f t="shared" si="4"/>
        <v>0</v>
      </c>
      <c r="J29" s="118"/>
      <c r="K29" s="80">
        <f t="shared" si="5"/>
        <v>0</v>
      </c>
      <c r="L29" s="120"/>
      <c r="M29" s="80">
        <f t="shared" si="6"/>
        <v>0</v>
      </c>
      <c r="N29" s="122"/>
      <c r="O29" s="122"/>
      <c r="P29" s="81">
        <f t="shared" si="7"/>
        <v>0</v>
      </c>
      <c r="R29" s="2"/>
    </row>
    <row r="30" spans="1:18" ht="33" customHeight="1" x14ac:dyDescent="0.25">
      <c r="A30" s="119"/>
      <c r="B30" s="156"/>
      <c r="C30" s="157"/>
      <c r="D30" s="119"/>
      <c r="E30" s="119"/>
      <c r="F30" s="119"/>
      <c r="G30" s="79">
        <f t="shared" si="2"/>
        <v>0</v>
      </c>
      <c r="H30" s="118">
        <f t="shared" si="3"/>
        <v>0</v>
      </c>
      <c r="I30" s="118">
        <f t="shared" si="4"/>
        <v>0</v>
      </c>
      <c r="J30" s="118"/>
      <c r="K30" s="80">
        <f t="shared" si="5"/>
        <v>0</v>
      </c>
      <c r="L30" s="120"/>
      <c r="M30" s="80">
        <f t="shared" si="6"/>
        <v>0</v>
      </c>
      <c r="N30" s="122"/>
      <c r="O30" s="122"/>
      <c r="P30" s="81">
        <f t="shared" si="7"/>
        <v>0</v>
      </c>
    </row>
    <row r="31" spans="1:18" ht="33" customHeight="1" x14ac:dyDescent="0.25">
      <c r="A31" s="119"/>
      <c r="B31" s="156"/>
      <c r="C31" s="157"/>
      <c r="D31" s="119"/>
      <c r="E31" s="119"/>
      <c r="F31" s="119"/>
      <c r="G31" s="79">
        <f t="shared" si="2"/>
        <v>0</v>
      </c>
      <c r="H31" s="118">
        <f t="shared" si="3"/>
        <v>0</v>
      </c>
      <c r="I31" s="118">
        <f t="shared" si="4"/>
        <v>0</v>
      </c>
      <c r="J31" s="118"/>
      <c r="K31" s="80">
        <f t="shared" si="5"/>
        <v>0</v>
      </c>
      <c r="L31" s="120"/>
      <c r="M31" s="80">
        <f t="shared" si="6"/>
        <v>0</v>
      </c>
      <c r="N31" s="122"/>
      <c r="O31" s="122"/>
      <c r="P31" s="81">
        <f t="shared" si="7"/>
        <v>0</v>
      </c>
    </row>
    <row r="32" spans="1:18" ht="33" customHeight="1" x14ac:dyDescent="0.25">
      <c r="A32" s="119"/>
      <c r="B32" s="156"/>
      <c r="C32" s="157"/>
      <c r="D32" s="119"/>
      <c r="E32" s="119"/>
      <c r="F32" s="119"/>
      <c r="G32" s="79">
        <f t="shared" si="2"/>
        <v>0</v>
      </c>
      <c r="H32" s="118">
        <f t="shared" si="3"/>
        <v>0</v>
      </c>
      <c r="I32" s="118">
        <f t="shared" si="4"/>
        <v>0</v>
      </c>
      <c r="J32" s="118"/>
      <c r="K32" s="80">
        <f t="shared" si="5"/>
        <v>0</v>
      </c>
      <c r="L32" s="120"/>
      <c r="M32" s="80">
        <f t="shared" si="6"/>
        <v>0</v>
      </c>
      <c r="N32" s="122"/>
      <c r="O32" s="122"/>
      <c r="P32" s="81">
        <f t="shared" si="7"/>
        <v>0</v>
      </c>
    </row>
    <row r="33" spans="1:16" ht="33" customHeight="1" x14ac:dyDescent="0.25">
      <c r="A33" s="104"/>
      <c r="B33" s="104"/>
      <c r="C33" s="105"/>
      <c r="D33" s="191" t="s">
        <v>17</v>
      </c>
      <c r="E33" s="184"/>
      <c r="F33" s="184"/>
      <c r="G33" s="185"/>
      <c r="H33" s="191" t="s">
        <v>11</v>
      </c>
      <c r="I33" s="184"/>
      <c r="J33" s="184"/>
      <c r="K33" s="185"/>
      <c r="L33" s="186" t="s">
        <v>4</v>
      </c>
      <c r="M33" s="187"/>
      <c r="N33" s="188"/>
      <c r="O33" s="14" t="s">
        <v>12</v>
      </c>
      <c r="P33" s="15" t="s">
        <v>3</v>
      </c>
    </row>
    <row r="34" spans="1:16" ht="42" customHeight="1" x14ac:dyDescent="0.25">
      <c r="A34" s="16" t="s">
        <v>0</v>
      </c>
      <c r="B34" s="17" t="s">
        <v>16</v>
      </c>
      <c r="C34" s="18" t="s">
        <v>15</v>
      </c>
      <c r="D34" s="19" t="s">
        <v>6</v>
      </c>
      <c r="E34" s="20" t="s">
        <v>5</v>
      </c>
      <c r="F34" s="20" t="s">
        <v>10</v>
      </c>
      <c r="G34" s="22" t="s">
        <v>8</v>
      </c>
      <c r="H34" s="124"/>
      <c r="I34" s="202" t="s">
        <v>59</v>
      </c>
      <c r="J34" s="116"/>
      <c r="K34" s="22" t="s">
        <v>2</v>
      </c>
      <c r="L34" s="17" t="s">
        <v>31</v>
      </c>
      <c r="M34" s="16" t="s">
        <v>2</v>
      </c>
      <c r="N34" s="23" t="s">
        <v>19</v>
      </c>
      <c r="O34" s="33" t="s">
        <v>13</v>
      </c>
      <c r="P34" s="24" t="s">
        <v>1</v>
      </c>
    </row>
    <row r="35" spans="1:16" ht="16.5" customHeight="1" x14ac:dyDescent="0.25">
      <c r="A35" s="25"/>
      <c r="B35" s="25"/>
      <c r="C35" s="109"/>
      <c r="D35" s="27"/>
      <c r="E35" s="109"/>
      <c r="F35" s="109" t="s">
        <v>7</v>
      </c>
      <c r="G35" s="28" t="s">
        <v>9</v>
      </c>
      <c r="H35" s="130"/>
      <c r="I35" s="203"/>
      <c r="J35" s="131"/>
      <c r="K35" s="28"/>
      <c r="L35" s="44" t="s">
        <v>18</v>
      </c>
      <c r="M35" s="29"/>
      <c r="N35" s="30" t="s">
        <v>20</v>
      </c>
      <c r="O35" s="31" t="s">
        <v>18</v>
      </c>
      <c r="P35" s="110"/>
    </row>
    <row r="36" spans="1:16" ht="33" customHeight="1" x14ac:dyDescent="0.25">
      <c r="A36" s="119"/>
      <c r="B36" s="156"/>
      <c r="C36" s="157"/>
      <c r="D36" s="119"/>
      <c r="E36" s="119"/>
      <c r="F36" s="119"/>
      <c r="G36" s="79">
        <f t="shared" si="2"/>
        <v>0</v>
      </c>
      <c r="H36" s="118">
        <f t="shared" ref="H36:H51" si="8">IF(ROUNDDOWN(((G36*24)/45*60),0)&gt;10,10,ROUNDDOWN(((G36*24)/45*60),0))</f>
        <v>0</v>
      </c>
      <c r="I36" s="118">
        <f t="shared" ref="I36:I51" si="9">H36</f>
        <v>0</v>
      </c>
      <c r="J36" s="118"/>
      <c r="K36" s="80">
        <f t="shared" ref="K36:K51" si="10">IF(OR(J36="x",J36="j"),SUM(I36*$I$9)*1.5,SUM(I36*$I$9))</f>
        <v>0</v>
      </c>
      <c r="L36" s="121"/>
      <c r="M36" s="80">
        <f t="shared" si="6"/>
        <v>0</v>
      </c>
      <c r="N36" s="122"/>
      <c r="O36" s="122"/>
      <c r="P36" s="81">
        <f t="shared" si="7"/>
        <v>0</v>
      </c>
    </row>
    <row r="37" spans="1:16" ht="33" customHeight="1" x14ac:dyDescent="0.25">
      <c r="A37" s="119"/>
      <c r="B37" s="156"/>
      <c r="C37" s="157"/>
      <c r="D37" s="119"/>
      <c r="E37" s="119"/>
      <c r="F37" s="119"/>
      <c r="G37" s="79">
        <f t="shared" si="2"/>
        <v>0</v>
      </c>
      <c r="H37" s="118">
        <f t="shared" si="8"/>
        <v>0</v>
      </c>
      <c r="I37" s="118">
        <f t="shared" si="9"/>
        <v>0</v>
      </c>
      <c r="J37" s="118"/>
      <c r="K37" s="80">
        <f t="shared" si="10"/>
        <v>0</v>
      </c>
      <c r="L37" s="121"/>
      <c r="M37" s="80">
        <f t="shared" si="6"/>
        <v>0</v>
      </c>
      <c r="N37" s="122"/>
      <c r="O37" s="122"/>
      <c r="P37" s="81">
        <f t="shared" si="7"/>
        <v>0</v>
      </c>
    </row>
    <row r="38" spans="1:16" ht="33" customHeight="1" x14ac:dyDescent="0.25">
      <c r="A38" s="119"/>
      <c r="B38" s="156"/>
      <c r="C38" s="157"/>
      <c r="D38" s="119"/>
      <c r="E38" s="119"/>
      <c r="F38" s="119"/>
      <c r="G38" s="79">
        <f t="shared" si="2"/>
        <v>0</v>
      </c>
      <c r="H38" s="118">
        <f t="shared" si="8"/>
        <v>0</v>
      </c>
      <c r="I38" s="118">
        <f t="shared" si="9"/>
        <v>0</v>
      </c>
      <c r="J38" s="118"/>
      <c r="K38" s="80">
        <f t="shared" si="10"/>
        <v>0</v>
      </c>
      <c r="L38" s="121"/>
      <c r="M38" s="80">
        <f t="shared" si="6"/>
        <v>0</v>
      </c>
      <c r="N38" s="122"/>
      <c r="O38" s="122"/>
      <c r="P38" s="81">
        <f t="shared" si="7"/>
        <v>0</v>
      </c>
    </row>
    <row r="39" spans="1:16" ht="33" customHeight="1" x14ac:dyDescent="0.25">
      <c r="A39" s="119"/>
      <c r="B39" s="156"/>
      <c r="C39" s="157"/>
      <c r="D39" s="119"/>
      <c r="E39" s="119"/>
      <c r="F39" s="119"/>
      <c r="G39" s="79">
        <f t="shared" si="2"/>
        <v>0</v>
      </c>
      <c r="H39" s="118">
        <f t="shared" si="8"/>
        <v>0</v>
      </c>
      <c r="I39" s="118">
        <f t="shared" si="9"/>
        <v>0</v>
      </c>
      <c r="J39" s="118"/>
      <c r="K39" s="80">
        <f t="shared" si="10"/>
        <v>0</v>
      </c>
      <c r="L39" s="121"/>
      <c r="M39" s="80">
        <f t="shared" si="6"/>
        <v>0</v>
      </c>
      <c r="N39" s="122"/>
      <c r="O39" s="122"/>
      <c r="P39" s="81">
        <f t="shared" si="7"/>
        <v>0</v>
      </c>
    </row>
    <row r="40" spans="1:16" ht="33" customHeight="1" x14ac:dyDescent="0.25">
      <c r="A40" s="119"/>
      <c r="B40" s="156"/>
      <c r="C40" s="157"/>
      <c r="D40" s="119"/>
      <c r="E40" s="119"/>
      <c r="F40" s="119"/>
      <c r="G40" s="79">
        <f t="shared" si="2"/>
        <v>0</v>
      </c>
      <c r="H40" s="118">
        <f t="shared" si="8"/>
        <v>0</v>
      </c>
      <c r="I40" s="118">
        <f t="shared" si="9"/>
        <v>0</v>
      </c>
      <c r="J40" s="118"/>
      <c r="K40" s="80">
        <f t="shared" si="10"/>
        <v>0</v>
      </c>
      <c r="L40" s="121"/>
      <c r="M40" s="80">
        <f t="shared" si="6"/>
        <v>0</v>
      </c>
      <c r="N40" s="122"/>
      <c r="O40" s="122"/>
      <c r="P40" s="81">
        <f t="shared" si="7"/>
        <v>0</v>
      </c>
    </row>
    <row r="41" spans="1:16" ht="33" customHeight="1" x14ac:dyDescent="0.25">
      <c r="A41" s="119"/>
      <c r="B41" s="156"/>
      <c r="C41" s="157"/>
      <c r="D41" s="119"/>
      <c r="E41" s="119"/>
      <c r="F41" s="119"/>
      <c r="G41" s="79">
        <f t="shared" si="2"/>
        <v>0</v>
      </c>
      <c r="H41" s="118">
        <f t="shared" si="8"/>
        <v>0</v>
      </c>
      <c r="I41" s="118">
        <f t="shared" si="9"/>
        <v>0</v>
      </c>
      <c r="J41" s="118"/>
      <c r="K41" s="80">
        <f t="shared" si="10"/>
        <v>0</v>
      </c>
      <c r="L41" s="121"/>
      <c r="M41" s="80">
        <f t="shared" si="6"/>
        <v>0</v>
      </c>
      <c r="N41" s="122"/>
      <c r="O41" s="122"/>
      <c r="P41" s="81">
        <f t="shared" si="7"/>
        <v>0</v>
      </c>
    </row>
    <row r="42" spans="1:16" ht="33" customHeight="1" x14ac:dyDescent="0.25">
      <c r="A42" s="119"/>
      <c r="B42" s="156"/>
      <c r="C42" s="157"/>
      <c r="D42" s="119"/>
      <c r="E42" s="119"/>
      <c r="F42" s="119"/>
      <c r="G42" s="79">
        <f t="shared" si="2"/>
        <v>0</v>
      </c>
      <c r="H42" s="118">
        <f t="shared" si="8"/>
        <v>0</v>
      </c>
      <c r="I42" s="118">
        <f t="shared" si="9"/>
        <v>0</v>
      </c>
      <c r="J42" s="118"/>
      <c r="K42" s="80">
        <f t="shared" si="10"/>
        <v>0</v>
      </c>
      <c r="L42" s="121"/>
      <c r="M42" s="80">
        <f t="shared" si="6"/>
        <v>0</v>
      </c>
      <c r="N42" s="122"/>
      <c r="O42" s="122"/>
      <c r="P42" s="81">
        <f t="shared" si="7"/>
        <v>0</v>
      </c>
    </row>
    <row r="43" spans="1:16" ht="33" customHeight="1" x14ac:dyDescent="0.25">
      <c r="A43" s="119"/>
      <c r="B43" s="156"/>
      <c r="C43" s="157"/>
      <c r="D43" s="119"/>
      <c r="E43" s="119"/>
      <c r="F43" s="119"/>
      <c r="G43" s="79">
        <f t="shared" si="2"/>
        <v>0</v>
      </c>
      <c r="H43" s="118">
        <f t="shared" si="8"/>
        <v>0</v>
      </c>
      <c r="I43" s="118">
        <f t="shared" si="9"/>
        <v>0</v>
      </c>
      <c r="J43" s="118"/>
      <c r="K43" s="80">
        <f t="shared" si="10"/>
        <v>0</v>
      </c>
      <c r="L43" s="121"/>
      <c r="M43" s="80">
        <f t="shared" si="6"/>
        <v>0</v>
      </c>
      <c r="N43" s="122"/>
      <c r="O43" s="122"/>
      <c r="P43" s="81">
        <f t="shared" si="7"/>
        <v>0</v>
      </c>
    </row>
    <row r="44" spans="1:16" ht="33" customHeight="1" x14ac:dyDescent="0.25">
      <c r="A44" s="119"/>
      <c r="B44" s="156"/>
      <c r="C44" s="157"/>
      <c r="D44" s="119"/>
      <c r="E44" s="119"/>
      <c r="F44" s="119"/>
      <c r="G44" s="79">
        <f t="shared" si="2"/>
        <v>0</v>
      </c>
      <c r="H44" s="118">
        <f t="shared" si="8"/>
        <v>0</v>
      </c>
      <c r="I44" s="118">
        <f t="shared" si="9"/>
        <v>0</v>
      </c>
      <c r="J44" s="118"/>
      <c r="K44" s="80">
        <f t="shared" si="10"/>
        <v>0</v>
      </c>
      <c r="L44" s="121"/>
      <c r="M44" s="80">
        <f t="shared" si="6"/>
        <v>0</v>
      </c>
      <c r="N44" s="122"/>
      <c r="O44" s="122"/>
      <c r="P44" s="81">
        <f t="shared" si="7"/>
        <v>0</v>
      </c>
    </row>
    <row r="45" spans="1:16" ht="33" customHeight="1" x14ac:dyDescent="0.25">
      <c r="A45" s="119"/>
      <c r="B45" s="156"/>
      <c r="C45" s="157"/>
      <c r="D45" s="119"/>
      <c r="E45" s="119"/>
      <c r="F45" s="119"/>
      <c r="G45" s="79">
        <f t="shared" si="2"/>
        <v>0</v>
      </c>
      <c r="H45" s="118">
        <f t="shared" si="8"/>
        <v>0</v>
      </c>
      <c r="I45" s="118">
        <f t="shared" si="9"/>
        <v>0</v>
      </c>
      <c r="J45" s="118"/>
      <c r="K45" s="80">
        <f t="shared" si="10"/>
        <v>0</v>
      </c>
      <c r="L45" s="121"/>
      <c r="M45" s="80">
        <f t="shared" si="6"/>
        <v>0</v>
      </c>
      <c r="N45" s="122"/>
      <c r="O45" s="122"/>
      <c r="P45" s="81">
        <f t="shared" si="7"/>
        <v>0</v>
      </c>
    </row>
    <row r="46" spans="1:16" ht="33" customHeight="1" x14ac:dyDescent="0.25">
      <c r="A46" s="119"/>
      <c r="B46" s="156"/>
      <c r="C46" s="157"/>
      <c r="D46" s="119"/>
      <c r="E46" s="119"/>
      <c r="F46" s="119"/>
      <c r="G46" s="79">
        <f t="shared" si="2"/>
        <v>0</v>
      </c>
      <c r="H46" s="118">
        <f t="shared" si="8"/>
        <v>0</v>
      </c>
      <c r="I46" s="118">
        <f t="shared" si="9"/>
        <v>0</v>
      </c>
      <c r="J46" s="118"/>
      <c r="K46" s="80">
        <f t="shared" si="10"/>
        <v>0</v>
      </c>
      <c r="L46" s="121"/>
      <c r="M46" s="80">
        <f t="shared" si="6"/>
        <v>0</v>
      </c>
      <c r="N46" s="122"/>
      <c r="O46" s="122"/>
      <c r="P46" s="81">
        <f t="shared" si="7"/>
        <v>0</v>
      </c>
    </row>
    <row r="47" spans="1:16" ht="33" customHeight="1" x14ac:dyDescent="0.25">
      <c r="A47" s="119"/>
      <c r="B47" s="156"/>
      <c r="C47" s="157"/>
      <c r="D47" s="119"/>
      <c r="E47" s="119"/>
      <c r="F47" s="119"/>
      <c r="G47" s="79">
        <f t="shared" si="2"/>
        <v>0</v>
      </c>
      <c r="H47" s="118">
        <f t="shared" si="8"/>
        <v>0</v>
      </c>
      <c r="I47" s="118">
        <f t="shared" si="9"/>
        <v>0</v>
      </c>
      <c r="J47" s="118"/>
      <c r="K47" s="80">
        <f t="shared" si="10"/>
        <v>0</v>
      </c>
      <c r="L47" s="121"/>
      <c r="M47" s="80">
        <f t="shared" si="6"/>
        <v>0</v>
      </c>
      <c r="N47" s="122"/>
      <c r="O47" s="122"/>
      <c r="P47" s="81">
        <f t="shared" si="7"/>
        <v>0</v>
      </c>
    </row>
    <row r="48" spans="1:16" ht="33" customHeight="1" x14ac:dyDescent="0.25">
      <c r="A48" s="119"/>
      <c r="B48" s="156"/>
      <c r="C48" s="157"/>
      <c r="D48" s="119"/>
      <c r="E48" s="119"/>
      <c r="F48" s="119"/>
      <c r="G48" s="79">
        <f t="shared" si="2"/>
        <v>0</v>
      </c>
      <c r="H48" s="118">
        <f t="shared" si="8"/>
        <v>0</v>
      </c>
      <c r="I48" s="118">
        <f t="shared" si="9"/>
        <v>0</v>
      </c>
      <c r="J48" s="118"/>
      <c r="K48" s="80">
        <f t="shared" si="10"/>
        <v>0</v>
      </c>
      <c r="L48" s="121"/>
      <c r="M48" s="80">
        <f t="shared" si="6"/>
        <v>0</v>
      </c>
      <c r="N48" s="122"/>
      <c r="O48" s="122"/>
      <c r="P48" s="81">
        <f t="shared" si="7"/>
        <v>0</v>
      </c>
    </row>
    <row r="49" spans="1:16" ht="33" customHeight="1" x14ac:dyDescent="0.25">
      <c r="A49" s="119"/>
      <c r="B49" s="156"/>
      <c r="C49" s="157"/>
      <c r="D49" s="119"/>
      <c r="E49" s="119"/>
      <c r="F49" s="119"/>
      <c r="G49" s="79">
        <f t="shared" si="2"/>
        <v>0</v>
      </c>
      <c r="H49" s="118">
        <f t="shared" si="8"/>
        <v>0</v>
      </c>
      <c r="I49" s="118">
        <f t="shared" si="9"/>
        <v>0</v>
      </c>
      <c r="J49" s="118"/>
      <c r="K49" s="80">
        <f t="shared" si="10"/>
        <v>0</v>
      </c>
      <c r="L49" s="121"/>
      <c r="M49" s="80">
        <f t="shared" si="6"/>
        <v>0</v>
      </c>
      <c r="N49" s="122"/>
      <c r="O49" s="122"/>
      <c r="P49" s="81">
        <f t="shared" si="7"/>
        <v>0</v>
      </c>
    </row>
    <row r="50" spans="1:16" ht="33" customHeight="1" x14ac:dyDescent="0.25">
      <c r="A50" s="119"/>
      <c r="B50" s="156"/>
      <c r="C50" s="157"/>
      <c r="D50" s="158"/>
      <c r="E50" s="158"/>
      <c r="F50" s="158"/>
      <c r="G50" s="79">
        <f t="shared" si="2"/>
        <v>0</v>
      </c>
      <c r="H50" s="118">
        <f t="shared" si="8"/>
        <v>0</v>
      </c>
      <c r="I50" s="118">
        <f t="shared" si="9"/>
        <v>0</v>
      </c>
      <c r="J50" s="118"/>
      <c r="K50" s="80">
        <f t="shared" si="10"/>
        <v>0</v>
      </c>
      <c r="L50" s="121"/>
      <c r="M50" s="80">
        <f t="shared" si="6"/>
        <v>0</v>
      </c>
      <c r="N50" s="122"/>
      <c r="O50" s="122"/>
      <c r="P50" s="81">
        <f t="shared" si="7"/>
        <v>0</v>
      </c>
    </row>
    <row r="51" spans="1:16" ht="33" customHeight="1" x14ac:dyDescent="0.25">
      <c r="A51" s="119"/>
      <c r="B51" s="156"/>
      <c r="C51" s="157"/>
      <c r="D51" s="158"/>
      <c r="E51" s="158"/>
      <c r="F51" s="119"/>
      <c r="G51" s="79">
        <f t="shared" si="2"/>
        <v>0</v>
      </c>
      <c r="H51" s="118">
        <f t="shared" si="8"/>
        <v>0</v>
      </c>
      <c r="I51" s="118">
        <f t="shared" si="9"/>
        <v>0</v>
      </c>
      <c r="J51" s="118"/>
      <c r="K51" s="80">
        <f t="shared" si="10"/>
        <v>0</v>
      </c>
      <c r="L51" s="121"/>
      <c r="M51" s="80">
        <f t="shared" si="6"/>
        <v>0</v>
      </c>
      <c r="N51" s="122"/>
      <c r="O51" s="122"/>
      <c r="P51" s="81">
        <f t="shared" si="7"/>
        <v>0</v>
      </c>
    </row>
    <row r="52" spans="1:16" ht="33" customHeight="1" x14ac:dyDescent="0.25">
      <c r="A52" s="192" t="s">
        <v>46</v>
      </c>
      <c r="B52" s="193"/>
      <c r="C52" s="193"/>
      <c r="D52" s="193"/>
      <c r="E52" s="193"/>
      <c r="F52" s="194"/>
      <c r="G52" s="160">
        <f t="shared" ref="G52:P52" si="11">SUM(G25:G51)</f>
        <v>0</v>
      </c>
      <c r="H52" s="3">
        <f t="shared" si="11"/>
        <v>0</v>
      </c>
      <c r="I52" s="3">
        <f t="shared" si="11"/>
        <v>0</v>
      </c>
      <c r="J52" s="115"/>
      <c r="K52" s="4">
        <f t="shared" si="11"/>
        <v>0</v>
      </c>
      <c r="L52" s="5">
        <f t="shared" si="11"/>
        <v>0</v>
      </c>
      <c r="M52" s="6">
        <f t="shared" si="11"/>
        <v>0</v>
      </c>
      <c r="N52" s="4">
        <f t="shared" si="11"/>
        <v>0</v>
      </c>
      <c r="O52" s="4">
        <f t="shared" si="11"/>
        <v>0</v>
      </c>
      <c r="P52" s="1">
        <f t="shared" si="11"/>
        <v>0</v>
      </c>
    </row>
  </sheetData>
  <sheetProtection algorithmName="SHA-512" hashValue="J4ptxs0Gm4mRMy3udklESL82f7TTwfE10N+LHzVqyrCzfCVLX7+wKMBhO0mcE5xkIfrc027SMC1sSLUlyOQHMQ==" saltValue="+/t3WypiGvCfMifmcxqCKg==" spinCount="100000" sheet="1" objects="1" scenarios="1" selectLockedCells="1"/>
  <protectedRanges>
    <protectedRange sqref="A19:C19" name="Bereich4"/>
    <protectedRange sqref="A36:F51 I36:I51 L36:L51 N36:O51" name="Bereich3"/>
    <protectedRange sqref="C3 I3 F36:G92 M3 D4 P4 D5:G5 I5 K5 M5 M6:O6 C7 C11 F11:P11 B7:B8 E7:G8 C8:D8 F9:G35" name="Bereich1"/>
    <protectedRange sqref="M6:N6" name="Bereich5"/>
  </protectedRanges>
  <mergeCells count="26">
    <mergeCell ref="P1:P2"/>
    <mergeCell ref="O1:O2"/>
    <mergeCell ref="A52:F52"/>
    <mergeCell ref="A14:P14"/>
    <mergeCell ref="A21:P21"/>
    <mergeCell ref="D22:G22"/>
    <mergeCell ref="H22:K22"/>
    <mergeCell ref="L22:N22"/>
    <mergeCell ref="D33:G33"/>
    <mergeCell ref="H33:K33"/>
    <mergeCell ref="L33:N33"/>
    <mergeCell ref="I34:I35"/>
    <mergeCell ref="A13:P13"/>
    <mergeCell ref="M3:P3"/>
    <mergeCell ref="C3:J3"/>
    <mergeCell ref="C7:G8"/>
    <mergeCell ref="I24:J24"/>
    <mergeCell ref="A10:G10"/>
    <mergeCell ref="A12:P12"/>
    <mergeCell ref="D4:N4"/>
    <mergeCell ref="M5:N5"/>
    <mergeCell ref="O5:P5"/>
    <mergeCell ref="O6:P6"/>
    <mergeCell ref="H7:K7"/>
    <mergeCell ref="L7:N7"/>
    <mergeCell ref="G15:I15"/>
  </mergeCells>
  <dataValidations count="3">
    <dataValidation type="whole" operator="lessThanOrEqual" allowBlank="1" showInputMessage="1" showErrorMessage="1" sqref="H25:H32 H36:H51" xr:uid="{181313F5-4B1A-420F-8C75-48A3DCA6C40F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2 I36:I51" xr:uid="{3C7F2AB7-762C-462D-A7B3-727142AB134B}">
      <formula1>10</formula1>
    </dataValidation>
    <dataValidation type="date" operator="notEqual" allowBlank="1" showInputMessage="1" showErrorMessage="1" errorTitle="Ungültiges Datum" error="Sie haben ein ungültiges Datum eingegeben!" sqref="G15:I15" xr:uid="{AE9FFB63-73AC-4809-B5B0-912D6672AD9F}">
      <formula1>72686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fitToHeight="0" orientation="landscape" r:id="rId1"/>
  <headerFooter>
    <oddFooter>&amp;CSeite &amp;P von &amp;N&amp;R&amp;D</oddFooter>
  </headerFooter>
  <rowBreaks count="1" manualBreakCount="1">
    <brk id="3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886508149D64CA2774183A7E749FC" ma:contentTypeVersion="10" ma:contentTypeDescription="Ein neues Dokument erstellen." ma:contentTypeScope="" ma:versionID="f0b17f8601c555b7e8c0c9359a6fbff2">
  <xsd:schema xmlns:xsd="http://www.w3.org/2001/XMLSchema" xmlns:xs="http://www.w3.org/2001/XMLSchema" xmlns:p="http://schemas.microsoft.com/office/2006/metadata/properties" xmlns:ns2="6c618a80-3302-4de4-8c3c-1c694d5477bd" targetNamespace="http://schemas.microsoft.com/office/2006/metadata/properties" ma:root="true" ma:fieldsID="87906d04e4149e950a0c2650f7ac04d9" ns2:_="">
    <xsd:import namespace="6c618a80-3302-4de4-8c3c-1c694d547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8a80-3302-4de4-8c3c-1c694d547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ABD2C-EF4A-4638-835B-B9D04342D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18a80-3302-4de4-8c3c-1c694d547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7E784-A848-43DC-8637-5DD71E116E1C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c618a80-3302-4de4-8c3c-1c694d5477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284548-AF02-420D-884C-012E276DC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Referenten</vt:lpstr>
      <vt:lpstr>Übungsleiter</vt:lpstr>
      <vt:lpstr>SR-Beobachtung </vt:lpstr>
      <vt:lpstr>Funktionspersonal</vt:lpstr>
    </vt:vector>
  </TitlesOfParts>
  <Company>GMH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huelsmak</dc:creator>
  <cp:lastModifiedBy>Marotzke, Rüdiger</cp:lastModifiedBy>
  <cp:lastPrinted>2021-05-20T13:08:58Z</cp:lastPrinted>
  <dcterms:created xsi:type="dcterms:W3CDTF">2010-03-26T07:54:28Z</dcterms:created>
  <dcterms:modified xsi:type="dcterms:W3CDTF">2022-02-01T08:02:40Z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0x01010027A886508149D64CA2774183A7E749FC</vt:lpwstr>
  </property>
</Properties>
</file>